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72.16.180.2\財務部研究推進課\研究支援係100\03  外部資金\共同研究契約　書類ひながた\◎共同研究ひながた【通常】\"/>
    </mc:Choice>
  </mc:AlternateContent>
  <xr:revisionPtr revIDLastSave="0" documentId="13_ncr:1_{78FF3AC1-5F2B-42A6-AA16-19B33A80C8A7}" xr6:coauthVersionLast="47" xr6:coauthVersionMax="47" xr10:uidLastSave="{00000000-0000-0000-0000-000000000000}"/>
  <workbookProtection workbookAlgorithmName="SHA-512" workbookHashValue="3ZjOnMxKhbfwWhW7G9ih/xeJT3w4IpcCPzMNdBoGdRPmHYu5mUppPbUmp3Qd7dFflDXfB2mXbO4W7XaemsHd8A==" workbookSaltValue="E/3pxSW6BpkxbQwg/WjiOw==" workbookSpinCount="100000" lockStructure="1"/>
  <bookViews>
    <workbookView xWindow="-120" yWindow="-120" windowWidth="29040" windowHeight="15720" xr2:uid="{A3F10D86-CE05-466B-BFE4-33B008C0966E}"/>
  </bookViews>
  <sheets>
    <sheet name="共同研究申込書" sheetId="1" r:id="rId1"/>
    <sheet name="算定内訳書" sheetId="3" r:id="rId2"/>
    <sheet name="本学研究代表者作成資料" sheetId="4" r:id="rId3"/>
    <sheet name="【記入例】共同研究申込書" sheetId="2" r:id="rId4"/>
  </sheets>
  <definedNames>
    <definedName name="_xlnm.Print_Area" localSheetId="3">【記入例】共同研究申込書!$A$1:$G$99</definedName>
    <definedName name="_xlnm.Print_Area" localSheetId="0">共同研究申込書!$A$1:$G$97</definedName>
    <definedName name="_xlnm.Print_Area" localSheetId="1">算定内訳書!$B$1:$I$52</definedName>
    <definedName name="_xlnm.Print_Area" localSheetId="2">本学研究代表者作成資料!$A$1:$L$34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2" i="1" l="1"/>
  <c r="R106" i="1"/>
  <c r="Q106" i="1"/>
  <c r="N106" i="1"/>
  <c r="M106" i="1"/>
  <c r="L106" i="1"/>
  <c r="P106" i="1"/>
  <c r="O106" i="1"/>
  <c r="F106" i="1"/>
  <c r="E106" i="1"/>
  <c r="D106" i="1"/>
  <c r="AE106" i="1" l="1"/>
  <c r="T106" i="1"/>
  <c r="S106" i="1"/>
  <c r="K106" i="1"/>
  <c r="J106" i="1"/>
  <c r="I106" i="1"/>
  <c r="H106" i="1"/>
  <c r="G106" i="1"/>
  <c r="B106" i="1"/>
  <c r="HL102" i="1" l="1"/>
  <c r="HM102" i="1"/>
  <c r="HN102" i="1"/>
  <c r="HO102" i="1"/>
  <c r="HF102" i="1"/>
  <c r="HG102" i="1"/>
  <c r="HH102" i="1"/>
  <c r="HI102" i="1"/>
  <c r="HC102" i="1"/>
  <c r="HB102" i="1"/>
  <c r="HA102" i="1"/>
  <c r="GZ102" i="1"/>
  <c r="KH102" i="1"/>
  <c r="KG102" i="1"/>
  <c r="KF102" i="1"/>
  <c r="KE102" i="1"/>
  <c r="KD102" i="1"/>
  <c r="KC102" i="1"/>
  <c r="KB102" i="1"/>
  <c r="KA102" i="1"/>
  <c r="JV102" i="1"/>
  <c r="JU102" i="1"/>
  <c r="JT102" i="1"/>
  <c r="JS102" i="1"/>
  <c r="JR102" i="1"/>
  <c r="JQ102" i="1"/>
  <c r="JP102" i="1"/>
  <c r="JO102" i="1"/>
  <c r="JJ102" i="1"/>
  <c r="JI102" i="1"/>
  <c r="JH102" i="1"/>
  <c r="JG102" i="1"/>
  <c r="JF102" i="1"/>
  <c r="JE102" i="1"/>
  <c r="JD102" i="1"/>
  <c r="JC102" i="1"/>
  <c r="JB102" i="1"/>
  <c r="GT102" i="1"/>
  <c r="FR102" i="1"/>
  <c r="FQ102" i="1"/>
  <c r="FP102" i="1"/>
  <c r="FO102" i="1"/>
  <c r="FN102" i="1"/>
  <c r="FM102" i="1"/>
  <c r="FL102" i="1"/>
  <c r="FK102" i="1"/>
  <c r="FJ102" i="1"/>
  <c r="FI102" i="1"/>
  <c r="FH102" i="1"/>
  <c r="FG102" i="1"/>
  <c r="FF102" i="1"/>
  <c r="FE102" i="1"/>
  <c r="FD102" i="1"/>
  <c r="FC102" i="1"/>
  <c r="FB102" i="1"/>
  <c r="FA102" i="1"/>
  <c r="EZ102" i="1"/>
  <c r="EY102" i="1"/>
  <c r="EX102" i="1"/>
  <c r="EW102" i="1"/>
  <c r="EV102" i="1"/>
  <c r="EU102" i="1"/>
  <c r="ET102" i="1"/>
  <c r="DT102" i="1"/>
  <c r="DS102" i="1"/>
  <c r="DR102" i="1"/>
  <c r="DQ102" i="1"/>
  <c r="DP102" i="1"/>
  <c r="DO102" i="1"/>
  <c r="DN102" i="1"/>
  <c r="DM102" i="1"/>
  <c r="DL102" i="1"/>
  <c r="DK102" i="1"/>
  <c r="DJ102" i="1"/>
  <c r="DI102" i="1"/>
  <c r="DH102" i="1"/>
  <c r="DG102" i="1"/>
  <c r="DF102" i="1"/>
  <c r="DE102" i="1"/>
  <c r="DD102" i="1"/>
  <c r="DC102" i="1"/>
  <c r="DB102" i="1"/>
  <c r="DA102" i="1"/>
  <c r="CZ102" i="1"/>
  <c r="CY102" i="1"/>
  <c r="CX102" i="1"/>
  <c r="CW102" i="1"/>
  <c r="CV102" i="1"/>
  <c r="CU102" i="1"/>
  <c r="CT102" i="1"/>
  <c r="CS102" i="1"/>
  <c r="CR102" i="1"/>
  <c r="CQ102" i="1"/>
  <c r="CP102" i="1"/>
  <c r="CO102" i="1"/>
  <c r="CN102" i="1"/>
  <c r="CM102" i="1"/>
  <c r="CL102" i="1"/>
  <c r="CK102" i="1"/>
  <c r="CJ102" i="1"/>
  <c r="CI102" i="1"/>
  <c r="CH102" i="1"/>
  <c r="CG102" i="1"/>
  <c r="CF102" i="1"/>
  <c r="CE102" i="1"/>
  <c r="CB102" i="1"/>
  <c r="CA102" i="1"/>
  <c r="BZ102" i="1"/>
  <c r="BY102" i="1"/>
  <c r="BX102" i="1"/>
  <c r="BU102" i="1"/>
  <c r="BT102" i="1"/>
  <c r="BS102" i="1"/>
  <c r="BR102" i="1"/>
  <c r="BQ102" i="1"/>
  <c r="BN102" i="1"/>
  <c r="BM102" i="1"/>
  <c r="BL102" i="1"/>
  <c r="BK102" i="1"/>
  <c r="BJ102" i="1"/>
  <c r="BG102" i="1"/>
  <c r="BF102" i="1"/>
  <c r="BE102" i="1"/>
  <c r="BD102" i="1"/>
  <c r="BC102" i="1"/>
  <c r="AZ102" i="1"/>
  <c r="AY102" i="1"/>
  <c r="AX102" i="1"/>
  <c r="AW102" i="1"/>
  <c r="AV102" i="1"/>
  <c r="AS102" i="1"/>
  <c r="AR102" i="1"/>
  <c r="AQ102" i="1"/>
  <c r="AP102" i="1"/>
  <c r="AO102" i="1"/>
  <c r="AL102" i="1"/>
  <c r="AK102" i="1"/>
  <c r="AJ102" i="1"/>
  <c r="AI102" i="1"/>
  <c r="AH102" i="1"/>
  <c r="AE102" i="1"/>
  <c r="AD102" i="1"/>
  <c r="AC102" i="1"/>
  <c r="T102" i="1"/>
  <c r="Q102" i="1"/>
  <c r="P102" i="1"/>
  <c r="O102" i="1"/>
  <c r="M102" i="1"/>
  <c r="L102" i="1"/>
  <c r="K102" i="1"/>
  <c r="J102" i="1"/>
  <c r="I102" i="1"/>
  <c r="H102" i="1"/>
  <c r="E12" i="3"/>
  <c r="C12" i="3"/>
  <c r="C10" i="3"/>
  <c r="E10" i="3"/>
  <c r="D10" i="3"/>
  <c r="C8" i="3"/>
  <c r="C5" i="3"/>
  <c r="E30" i="3" l="1"/>
  <c r="E27" i="3"/>
  <c r="D30" i="3"/>
  <c r="D27" i="3"/>
  <c r="D32" i="3"/>
  <c r="D31" i="3"/>
  <c r="D29" i="3"/>
  <c r="D28" i="3"/>
  <c r="D26" i="3"/>
  <c r="D25" i="3"/>
  <c r="E25" i="3"/>
  <c r="C48" i="3"/>
  <c r="C47" i="3"/>
  <c r="C41" i="3"/>
  <c r="D41" i="3"/>
  <c r="E41" i="3" s="1"/>
  <c r="F41" i="3" s="1"/>
  <c r="G65" i="1" s="1"/>
  <c r="F65" i="2"/>
  <c r="GW102" i="1" l="1"/>
  <c r="B65" i="2"/>
  <c r="D33" i="3"/>
  <c r="D44" i="3" s="1"/>
  <c r="F33" i="3"/>
  <c r="E33" i="3"/>
  <c r="E44" i="3" s="1"/>
  <c r="D65" i="1" l="1"/>
  <c r="F36" i="3"/>
  <c r="F44" i="3" s="1"/>
  <c r="D15" i="3" s="1"/>
  <c r="GU102" i="1" l="1"/>
  <c r="F65" i="1"/>
  <c r="H15" i="3"/>
  <c r="GV102" i="1" l="1"/>
  <c r="B65" i="1"/>
  <c r="GR10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ke-shien</author>
    <author>海洋大研究支援係</author>
  </authors>
  <commentList>
    <comment ref="C48" authorId="0" shapeId="0" xr:uid="{BCAF0C1F-ADA3-418F-A33B-6B10E556399D}">
      <text>
        <r>
          <rPr>
            <sz val="10"/>
            <color indexed="81"/>
            <rFont val="MS P ゴシック"/>
            <family val="3"/>
            <charset val="128"/>
          </rPr>
          <t>政府等の調査に必要になるため、記入願います。</t>
        </r>
      </text>
    </comment>
    <comment ref="A63" authorId="1" shapeId="0" xr:uid="{17E76F38-E81F-4DE8-A72D-1FD60608C9E6}">
      <text>
        <r>
          <rPr>
            <sz val="10"/>
            <color indexed="81"/>
            <rFont val="MS P ゴシック"/>
            <family val="3"/>
            <charset val="128"/>
          </rPr>
          <t>先に「算定内訳書」シートにご記入ください。</t>
        </r>
      </text>
    </comment>
    <comment ref="A84" authorId="0" shapeId="0" xr:uid="{1B1073A7-3624-45AB-9DAF-DFDCEDB76039}">
      <text>
        <r>
          <rPr>
            <sz val="10"/>
            <color indexed="81"/>
            <rFont val="MS P ゴシック"/>
            <family val="3"/>
            <charset val="128"/>
          </rPr>
          <t>政府等の調査に必要になるため、記入願います。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海洋大研究支援係</author>
    <author>東京商船大学</author>
    <author>東京海洋大学　研究支援係</author>
  </authors>
  <commentList>
    <comment ref="H15" authorId="0" shapeId="0" xr:uid="{B16BFB14-9259-4E69-A9D9-DF4F9CFE9978}">
      <text>
        <r>
          <rPr>
            <sz val="9"/>
            <color indexed="81"/>
            <rFont val="ＭＳ Ｐゴシック"/>
            <family val="3"/>
            <charset val="128"/>
          </rPr>
          <t>税率10％</t>
        </r>
      </text>
    </comment>
    <comment ref="E24" authorId="0" shapeId="0" xr:uid="{A244BCED-298F-4929-B1A2-2A8F70886086}">
      <text>
        <r>
          <rPr>
            <sz val="9"/>
            <color indexed="81"/>
            <rFont val="ＭＳ Ｐゴシック"/>
            <family val="3"/>
            <charset val="128"/>
          </rPr>
          <t>税率10%</t>
        </r>
      </text>
    </comment>
    <comment ref="C25" authorId="1" shapeId="0" xr:uid="{4DDE9CB9-C42C-4B2D-B079-B84DFC0AA0D8}">
      <text>
        <r>
          <rPr>
            <sz val="9"/>
            <color indexed="81"/>
            <rFont val="ＭＳ Ｐゴシック"/>
            <family val="3"/>
            <charset val="128"/>
          </rPr>
          <t xml:space="preserve">協力者に払う経費なので、消費税法上の不課税
</t>
        </r>
      </text>
    </comment>
    <comment ref="C27" authorId="1" shapeId="0" xr:uid="{CEBA32F9-9E80-4B8C-81AF-307A6F6D331A}">
      <text>
        <r>
          <rPr>
            <sz val="9"/>
            <color indexed="81"/>
            <rFont val="ＭＳ Ｐゴシック"/>
            <family val="3"/>
            <charset val="128"/>
          </rPr>
          <t>消費税法上の不課税商品</t>
        </r>
      </text>
    </comment>
    <comment ref="C30" authorId="1" shapeId="0" xr:uid="{8C4BCF89-E1AA-4CC5-9AA1-24845422BC5F}">
      <text>
        <r>
          <rPr>
            <sz val="9"/>
            <color indexed="81"/>
            <rFont val="ＭＳ Ｐゴシック"/>
            <family val="3"/>
            <charset val="128"/>
          </rPr>
          <t>学生等アルバイト（資料整理、実験補助．．．）に払う経費のため、消費税法上の不課税
学生でなくても構いません。</t>
        </r>
      </text>
    </comment>
    <comment ref="C32" authorId="1" shapeId="0" xr:uid="{C7B35688-57FE-4013-8797-FCC52C44E4EC}">
      <text>
        <r>
          <rPr>
            <sz val="9"/>
            <color indexed="81"/>
            <rFont val="ＭＳ Ｐゴシック"/>
            <family val="3"/>
            <charset val="128"/>
          </rPr>
          <t xml:space="preserve">上記以外の経費
</t>
        </r>
      </text>
    </comment>
    <comment ref="E33" authorId="1" shapeId="0" xr:uid="{08945028-933D-4330-8386-FAB12603DCDE}">
      <text>
        <r>
          <rPr>
            <sz val="9"/>
            <color indexed="81"/>
            <rFont val="ＭＳ Ｐゴシック"/>
            <family val="3"/>
            <charset val="128"/>
          </rPr>
          <t>不課税商品（謝金・外国旅費・賃金）の分の消費税相当額は使用出来ません。
年度末決算で、文部科学省から財務省に一括して払い込まれます。
費目の流用がなされれば、当然前述の消費税相当額も変わります。</t>
        </r>
      </text>
    </comment>
    <comment ref="C40" authorId="2" shapeId="0" xr:uid="{C0A31881-8B85-47F4-BAAC-57E8E6D09E7C}">
      <text>
        <r>
          <rPr>
            <sz val="9"/>
            <color indexed="81"/>
            <rFont val="MS P ゴシック"/>
            <family val="3"/>
            <charset val="128"/>
          </rPr>
          <t>「共同研究申込書」の「５．外部機関等共同研究員」に記載した人数を数字で入力してください。
「人」は自動表示されます。</t>
        </r>
      </text>
    </comment>
    <comment ref="F42" authorId="2" shapeId="0" xr:uid="{40FEEB92-FF2B-4EC0-932C-B1CB6323E0A5}">
      <text>
        <r>
          <rPr>
            <sz val="9"/>
            <color indexed="81"/>
            <rFont val="MS P ゴシック"/>
            <family val="3"/>
            <charset val="128"/>
          </rPr>
          <t>一般管理費：
・一人当たり６か月を超え１年以内は67,000円（税抜）、73,700円（税込）
・一人当たり６か月以内は34,000円（税抜）、37,400円（税込）</t>
        </r>
      </text>
    </comment>
  </commentList>
</comments>
</file>

<file path=xl/sharedStrings.xml><?xml version="1.0" encoding="utf-8"?>
<sst xmlns="http://schemas.openxmlformats.org/spreadsheetml/2006/main" count="481" uniqueCount="328">
  <si>
    <t>別紙様式第１号</t>
  </si>
  <si>
    <t>共　同　研　究　申　込　書</t>
    <phoneticPr fontId="1"/>
  </si>
  <si>
    <t>（元号）　　年　　月　　日</t>
    <rPh sb="1" eb="3">
      <t>ゲンゴウ</t>
    </rPh>
    <rPh sb="6" eb="7">
      <t>トシ</t>
    </rPh>
    <rPh sb="9" eb="10">
      <t>ガツ</t>
    </rPh>
    <rPh sb="12" eb="13">
      <t>ニチ</t>
    </rPh>
    <phoneticPr fontId="1"/>
  </si>
  <si>
    <t>国立大学法人東京海洋大学長　　殿</t>
    <phoneticPr fontId="1"/>
  </si>
  <si>
    <t>外部機関等</t>
    <phoneticPr fontId="1"/>
  </si>
  <si>
    <t>　所在地</t>
    <phoneticPr fontId="1"/>
  </si>
  <si>
    <t>　名　称</t>
    <phoneticPr fontId="1"/>
  </si>
  <si>
    <t>　代表者名</t>
    <phoneticPr fontId="1"/>
  </si>
  <si>
    <t>職名もご記載ください</t>
    <rPh sb="0" eb="2">
      <t>ショクメイ</t>
    </rPh>
    <rPh sb="4" eb="6">
      <t>キサイ</t>
    </rPh>
    <phoneticPr fontId="1"/>
  </si>
  <si>
    <t>　国立大学法人東京海洋大学共同研究取扱規則に基づき,下記のとおり共同研究を申し込みます。</t>
    <phoneticPr fontId="1"/>
  </si>
  <si>
    <t>１．共同研究の概要</t>
    <phoneticPr fontId="1"/>
  </si>
  <si>
    <t>共同研究題目</t>
    <phoneticPr fontId="1"/>
  </si>
  <si>
    <t>共同研究の
目的及び内容</t>
    <rPh sb="8" eb="9">
      <t>オヨ</t>
    </rPh>
    <rPh sb="10" eb="12">
      <t>ナイヨウ</t>
    </rPh>
    <phoneticPr fontId="1"/>
  </si>
  <si>
    <t>字数制限はありません。</t>
    <rPh sb="0" eb="2">
      <t>ジスウ</t>
    </rPh>
    <rPh sb="2" eb="4">
      <t>セイゲン</t>
    </rPh>
    <phoneticPr fontId="1"/>
  </si>
  <si>
    <t>共同研究期間</t>
    <rPh sb="0" eb="2">
      <t>キョウドウ</t>
    </rPh>
    <rPh sb="2" eb="4">
      <t>ケンキュウ</t>
    </rPh>
    <rPh sb="4" eb="6">
      <t>キカン</t>
    </rPh>
    <phoneticPr fontId="1"/>
  </si>
  <si>
    <r>
      <t>　開始年月日</t>
    </r>
    <r>
      <rPr>
        <sz val="9"/>
        <color theme="1"/>
        <rFont val="ＭＳ 明朝"/>
        <family val="1"/>
        <charset val="128"/>
      </rPr>
      <t>　※契約締結日以降の日</t>
    </r>
    <rPh sb="1" eb="3">
      <t>カイシ</t>
    </rPh>
    <rPh sb="3" eb="6">
      <t>ネンガッピ</t>
    </rPh>
    <rPh sb="8" eb="10">
      <t>ケイヤク</t>
    </rPh>
    <rPh sb="10" eb="12">
      <t>テイケツ</t>
    </rPh>
    <rPh sb="12" eb="13">
      <t>ビ</t>
    </rPh>
    <rPh sb="13" eb="15">
      <t>イコウ</t>
    </rPh>
    <rPh sb="16" eb="17">
      <t>ヒ</t>
    </rPh>
    <phoneticPr fontId="1"/>
  </si>
  <si>
    <t>開始ご希望日がない場合は、「契約締結日とご記載ください。本学での受入れが決定した日以降の日付での契約となります。</t>
    <rPh sb="0" eb="2">
      <t>カイシ</t>
    </rPh>
    <rPh sb="3" eb="6">
      <t>キボウビ</t>
    </rPh>
    <rPh sb="9" eb="11">
      <t>バアイ</t>
    </rPh>
    <rPh sb="14" eb="16">
      <t>ケイヤク</t>
    </rPh>
    <rPh sb="16" eb="18">
      <t>テイケツ</t>
    </rPh>
    <rPh sb="18" eb="19">
      <t>ビ</t>
    </rPh>
    <rPh sb="21" eb="23">
      <t>キサイ</t>
    </rPh>
    <rPh sb="28" eb="30">
      <t>ホンガク</t>
    </rPh>
    <rPh sb="32" eb="34">
      <t>ウケイ</t>
    </rPh>
    <rPh sb="36" eb="38">
      <t>ケッテイ</t>
    </rPh>
    <rPh sb="40" eb="41">
      <t>ヒ</t>
    </rPh>
    <rPh sb="41" eb="43">
      <t>イコウ</t>
    </rPh>
    <rPh sb="44" eb="46">
      <t>ヒヅケ</t>
    </rPh>
    <rPh sb="48" eb="50">
      <t>ケイヤク</t>
    </rPh>
    <phoneticPr fontId="1"/>
  </si>
  <si>
    <t>　終了年月日</t>
    <rPh sb="1" eb="3">
      <t>シュウリョウ</t>
    </rPh>
    <rPh sb="3" eb="6">
      <t>ネンガッピ</t>
    </rPh>
    <phoneticPr fontId="1"/>
  </si>
  <si>
    <t>複数の外部機関で申込む場合の全機関名</t>
    <rPh sb="0" eb="2">
      <t>フクスウ</t>
    </rPh>
    <rPh sb="3" eb="5">
      <t>ガイブ</t>
    </rPh>
    <rPh sb="8" eb="10">
      <t>モウシコ</t>
    </rPh>
    <rPh sb="11" eb="13">
      <t>バアイ</t>
    </rPh>
    <rPh sb="14" eb="15">
      <t>ゼン</t>
    </rPh>
    <rPh sb="15" eb="17">
      <t>キカン</t>
    </rPh>
    <rPh sb="17" eb="18">
      <t>メイ</t>
    </rPh>
    <phoneticPr fontId="1"/>
  </si>
  <si>
    <t>２．共同研究の形態</t>
    <rPh sb="2" eb="4">
      <t>キョウドウ</t>
    </rPh>
    <rPh sb="4" eb="6">
      <t>ケンキュウ</t>
    </rPh>
    <rPh sb="7" eb="9">
      <t>ケイタイ</t>
    </rPh>
    <phoneticPr fontId="1"/>
  </si>
  <si>
    <t>※下記１～４のいずれかを記入（入力）</t>
    <rPh sb="1" eb="3">
      <t>カキ</t>
    </rPh>
    <rPh sb="12" eb="14">
      <t>キニュウ</t>
    </rPh>
    <rPh sb="15" eb="17">
      <t>ニュウリョク</t>
    </rPh>
    <phoneticPr fontId="1"/>
  </si>
  <si>
    <t>1 東京海洋大学に外部機関等共同研究員（研究料含む）を派遣及び研究経費等を納入して大学において共同研究を実施する。</t>
    <rPh sb="2" eb="6">
      <t>トウキョウカイヨウ</t>
    </rPh>
    <rPh sb="20" eb="23">
      <t>ケンキュウリョウ</t>
    </rPh>
    <rPh sb="23" eb="24">
      <t>フク</t>
    </rPh>
    <phoneticPr fontId="1"/>
  </si>
  <si>
    <t>2 東京海洋大学に外部機関等共同研究員（研究料含む）を派遣して大学において共同研究を実施する。</t>
    <rPh sb="2" eb="6">
      <t>トウキョウカイヨウ</t>
    </rPh>
    <rPh sb="20" eb="22">
      <t>ケンキュウ</t>
    </rPh>
    <rPh sb="22" eb="23">
      <t>リョウ</t>
    </rPh>
    <rPh sb="23" eb="24">
      <t>フク</t>
    </rPh>
    <phoneticPr fontId="1"/>
  </si>
  <si>
    <t>3 東京海洋大学に外部機関等共同研究員（研究料含む）を派遣及び研究経費等を納入して大学と外部機関等の施設において分担して共同研究を実施する。（分担型共同研究）</t>
    <rPh sb="2" eb="6">
      <t>トウキョウカイヨウ</t>
    </rPh>
    <rPh sb="20" eb="23">
      <t>ケンキュウリョウ</t>
    </rPh>
    <rPh sb="23" eb="24">
      <t>フク</t>
    </rPh>
    <rPh sb="71" eb="74">
      <t>ブンタンガタ</t>
    </rPh>
    <rPh sb="74" eb="78">
      <t>キョウドウケンキュウ</t>
    </rPh>
    <phoneticPr fontId="1"/>
  </si>
  <si>
    <t>4 東京海洋大学に研究経費等を納入して大学及び外部機関等の施設において分担して共同研究を実施する。（分担型共同研究）</t>
    <rPh sb="2" eb="6">
      <t>トウキョウカイヨウ</t>
    </rPh>
    <rPh sb="50" eb="53">
      <t>ブンタンガタ</t>
    </rPh>
    <rPh sb="53" eb="57">
      <t>キョウドウケンキュウ</t>
    </rPh>
    <phoneticPr fontId="1"/>
  </si>
  <si>
    <t>３．東京海洋大学の研究担当者・研究協力者</t>
    <rPh sb="2" eb="6">
      <t>トウキョウカイヨウ</t>
    </rPh>
    <rPh sb="15" eb="20">
      <t>ケンキュウキョウリョクシャ</t>
    </rPh>
    <phoneticPr fontId="1"/>
  </si>
  <si>
    <t>区 分※</t>
    <rPh sb="0" eb="1">
      <t>ク</t>
    </rPh>
    <rPh sb="2" eb="3">
      <t>ブン</t>
    </rPh>
    <phoneticPr fontId="1"/>
  </si>
  <si>
    <t>氏　　名</t>
    <rPh sb="0" eb="1">
      <t>シ</t>
    </rPh>
    <rPh sb="3" eb="4">
      <t>メイ</t>
    </rPh>
    <phoneticPr fontId="1"/>
  </si>
  <si>
    <t>所属部局</t>
    <rPh sb="0" eb="4">
      <t>ショゾクブキョク</t>
    </rPh>
    <phoneticPr fontId="1"/>
  </si>
  <si>
    <t>職名</t>
    <phoneticPr fontId="1"/>
  </si>
  <si>
    <t>共同研究における役割</t>
    <rPh sb="0" eb="2">
      <t>キョウドウ</t>
    </rPh>
    <rPh sb="2" eb="4">
      <t>ケンキュウ</t>
    </rPh>
    <rPh sb="8" eb="10">
      <t>ヤクワリ</t>
    </rPh>
    <phoneticPr fontId="1"/>
  </si>
  <si>
    <t>研究代表者</t>
    <rPh sb="0" eb="5">
      <t>ケンキュウダイヒョウシャ</t>
    </rPh>
    <phoneticPr fontId="1"/>
  </si>
  <si>
    <t>※「区分」欄は、研究代表者、研究分担者、研究協力者のいずれかを記入（入力）。</t>
    <rPh sb="2" eb="4">
      <t>クブン</t>
    </rPh>
    <rPh sb="5" eb="6">
      <t>ラン</t>
    </rPh>
    <rPh sb="8" eb="13">
      <t>ケンキュウダイヒョウシャ</t>
    </rPh>
    <rPh sb="14" eb="19">
      <t>ケンキュウブンタンシャ</t>
    </rPh>
    <rPh sb="20" eb="25">
      <t>ケンキュウキョウリョクシャ</t>
    </rPh>
    <rPh sb="31" eb="33">
      <t>キニュウ</t>
    </rPh>
    <rPh sb="34" eb="36">
      <t>ニュウリョク</t>
    </rPh>
    <phoneticPr fontId="1"/>
  </si>
  <si>
    <t>４．東京海洋大学における共同研究の施設・設備</t>
    <rPh sb="2" eb="6">
      <t>トウキョウカイヨウ</t>
    </rPh>
    <rPh sb="6" eb="8">
      <t>ダイガク</t>
    </rPh>
    <rPh sb="12" eb="16">
      <t>キョウドウケンキュウ</t>
    </rPh>
    <rPh sb="17" eb="19">
      <t>シセツ</t>
    </rPh>
    <rPh sb="20" eb="22">
      <t>セツビ</t>
    </rPh>
    <phoneticPr fontId="1"/>
  </si>
  <si>
    <t>施設の名称</t>
    <rPh sb="0" eb="2">
      <t>シセツ</t>
    </rPh>
    <rPh sb="3" eb="5">
      <t>メイショウ</t>
    </rPh>
    <phoneticPr fontId="1"/>
  </si>
  <si>
    <t>設　　　　　　　　　備</t>
    <rPh sb="0" eb="1">
      <t>セツ</t>
    </rPh>
    <rPh sb="10" eb="11">
      <t>ビ</t>
    </rPh>
    <phoneticPr fontId="1"/>
  </si>
  <si>
    <t>名　　称</t>
    <rPh sb="0" eb="1">
      <t>ナ</t>
    </rPh>
    <rPh sb="3" eb="4">
      <t>ショウ</t>
    </rPh>
    <phoneticPr fontId="1"/>
  </si>
  <si>
    <t>規　　格</t>
    <rPh sb="0" eb="1">
      <t>キ</t>
    </rPh>
    <rPh sb="3" eb="4">
      <t>カク</t>
    </rPh>
    <phoneticPr fontId="1"/>
  </si>
  <si>
    <t>数　　量</t>
    <rPh sb="0" eb="1">
      <t>カズ</t>
    </rPh>
    <rPh sb="3" eb="4">
      <t>リョウ</t>
    </rPh>
    <phoneticPr fontId="1"/>
  </si>
  <si>
    <t>※「２．共同研究の形態」において1～3を選択した場合は記入してください。</t>
    <phoneticPr fontId="1"/>
  </si>
  <si>
    <t>５．外部機関等共同研究員</t>
    <rPh sb="2" eb="4">
      <t>ガイブ</t>
    </rPh>
    <rPh sb="4" eb="6">
      <t>キカン</t>
    </rPh>
    <rPh sb="6" eb="7">
      <t>トウ</t>
    </rPh>
    <rPh sb="7" eb="12">
      <t>キョウドウケンキュウイン</t>
    </rPh>
    <phoneticPr fontId="1"/>
  </si>
  <si>
    <t>「２．共同研究の形態」において1～3を選択した場合のみご記載ください。1名につき40万円（税別）／年の研究料の納入が必要となります。</t>
    <rPh sb="19" eb="21">
      <t>センタク</t>
    </rPh>
    <rPh sb="23" eb="25">
      <t>バアイ</t>
    </rPh>
    <rPh sb="28" eb="30">
      <t>キサイ</t>
    </rPh>
    <rPh sb="36" eb="37">
      <t>メイ</t>
    </rPh>
    <rPh sb="42" eb="44">
      <t>マンエン</t>
    </rPh>
    <rPh sb="45" eb="47">
      <t>ゼイベツ</t>
    </rPh>
    <rPh sb="49" eb="50">
      <t>ネン</t>
    </rPh>
    <rPh sb="51" eb="53">
      <t>ケンキュウ</t>
    </rPh>
    <rPh sb="53" eb="54">
      <t>リョウ</t>
    </rPh>
    <rPh sb="55" eb="57">
      <t>ノウニュウ</t>
    </rPh>
    <rPh sb="58" eb="60">
      <t>ヒツヨウ</t>
    </rPh>
    <phoneticPr fontId="1"/>
  </si>
  <si>
    <t>性別</t>
    <rPh sb="0" eb="2">
      <t>セイベツ</t>
    </rPh>
    <phoneticPr fontId="1"/>
  </si>
  <si>
    <t>※「２．共同研究の形態」において3又は4を選択した場合は記入してください。</t>
    <phoneticPr fontId="1"/>
  </si>
  <si>
    <t>６．分担型共同研究における外部機関等の研究担当者</t>
    <rPh sb="19" eb="23">
      <t>ケンキュ</t>
    </rPh>
    <phoneticPr fontId="1"/>
  </si>
  <si>
    <t>「２．共同研究の形態」において3,4を選択した場合にご記載ください。</t>
    <phoneticPr fontId="1"/>
  </si>
  <si>
    <r>
      <t>７．共同研究に要する負担額（円）</t>
    </r>
    <r>
      <rPr>
        <sz val="9"/>
        <color theme="1"/>
        <rFont val="ＭＳ ゴシック"/>
        <family val="3"/>
        <charset val="128"/>
      </rPr>
      <t>※複数年・分割納入を希望の場合は、年または半年単位で記入（入力）</t>
    </r>
    <rPh sb="2" eb="4">
      <t>キョウドウ</t>
    </rPh>
    <rPh sb="4" eb="6">
      <t>ケンキュウ</t>
    </rPh>
    <rPh sb="7" eb="8">
      <t>ヨウ</t>
    </rPh>
    <rPh sb="10" eb="12">
      <t>フタン</t>
    </rPh>
    <rPh sb="12" eb="13">
      <t>ガク</t>
    </rPh>
    <rPh sb="14" eb="15">
      <t>エン</t>
    </rPh>
    <rPh sb="33" eb="34">
      <t>ネン</t>
    </rPh>
    <rPh sb="37" eb="39">
      <t>ハントシ</t>
    </rPh>
    <rPh sb="39" eb="41">
      <t>タンイ</t>
    </rPh>
    <rPh sb="42" eb="44">
      <t>キニュウ</t>
    </rPh>
    <rPh sb="45" eb="47">
      <t>ニュウリョク</t>
    </rPh>
    <phoneticPr fontId="1"/>
  </si>
  <si>
    <t>契約金額
（円）</t>
    <rPh sb="0" eb="4">
      <t>ケイヤクキンガク</t>
    </rPh>
    <rPh sb="6" eb="7">
      <t>エン</t>
    </rPh>
    <phoneticPr fontId="1"/>
  </si>
  <si>
    <t>納入年月</t>
    <rPh sb="0" eb="4">
      <t>ノウニュウネンゲツ</t>
    </rPh>
    <phoneticPr fontId="1"/>
  </si>
  <si>
    <t>直接経費（円）</t>
    <rPh sb="0" eb="4">
      <t>チョクセツケイヒ</t>
    </rPh>
    <rPh sb="5" eb="6">
      <t>エン</t>
    </rPh>
    <phoneticPr fontId="1"/>
  </si>
  <si>
    <r>
      <rPr>
        <sz val="10.5"/>
        <color theme="1"/>
        <rFont val="ＭＳ 明朝"/>
        <family val="1"/>
        <charset val="128"/>
      </rPr>
      <t>間接経費（円）</t>
    </r>
    <r>
      <rPr>
        <sz val="11"/>
        <color theme="1"/>
        <rFont val="ＭＳ 明朝"/>
        <family val="1"/>
        <charset val="128"/>
      </rPr>
      <t xml:space="preserve">
</t>
    </r>
    <r>
      <rPr>
        <sz val="9"/>
        <color theme="1"/>
        <rFont val="ＭＳ 明朝"/>
        <family val="1"/>
        <charset val="128"/>
      </rPr>
      <t>※直接経費の30%</t>
    </r>
    <rPh sb="0" eb="2">
      <t>カンセツ</t>
    </rPh>
    <rPh sb="2" eb="4">
      <t>ケイヒ</t>
    </rPh>
    <rPh sb="5" eb="6">
      <t>エン</t>
    </rPh>
    <rPh sb="9" eb="13">
      <t>チョクセツケイヒ</t>
    </rPh>
    <phoneticPr fontId="1"/>
  </si>
  <si>
    <r>
      <rPr>
        <sz val="10"/>
        <color theme="1"/>
        <rFont val="ＭＳ 明朝"/>
        <family val="1"/>
        <charset val="128"/>
      </rPr>
      <t>外部機関等共同研究員の研究料</t>
    </r>
    <r>
      <rPr>
        <sz val="9"/>
        <color theme="1"/>
        <rFont val="ＭＳ 明朝"/>
        <family val="1"/>
        <charset val="128"/>
      </rPr>
      <t>(円)</t>
    </r>
    <r>
      <rPr>
        <sz val="10"/>
        <color theme="1"/>
        <rFont val="ＭＳ 明朝"/>
        <family val="1"/>
        <charset val="128"/>
      </rPr>
      <t xml:space="preserve">
</t>
    </r>
    <r>
      <rPr>
        <sz val="8"/>
        <color theme="1"/>
        <rFont val="ＭＳ 明朝"/>
        <family val="1"/>
        <charset val="128"/>
      </rPr>
      <t>※年額440,000円(半年220,000円)×人</t>
    </r>
    <rPh sb="11" eb="13">
      <t>ケンキュウ</t>
    </rPh>
    <rPh sb="13" eb="14">
      <t>リョウ</t>
    </rPh>
    <rPh sb="15" eb="16">
      <t>エン</t>
    </rPh>
    <rPh sb="30" eb="32">
      <t>ハントシ</t>
    </rPh>
    <rPh sb="39" eb="40">
      <t>エン</t>
    </rPh>
    <phoneticPr fontId="1"/>
  </si>
  <si>
    <t>「算定内訳書」シートの記入内容が反映されます。</t>
    <rPh sb="1" eb="6">
      <t>サンテイウチワケショ</t>
    </rPh>
    <rPh sb="11" eb="13">
      <t>キニュウ</t>
    </rPh>
    <rPh sb="13" eb="15">
      <t>ナイヨウ</t>
    </rPh>
    <rPh sb="16" eb="18">
      <t>ハンエイ</t>
    </rPh>
    <phoneticPr fontId="1"/>
  </si>
  <si>
    <t>ただし分割納入の場合は「算定内訳書」シートの内容は反映されませんので、本シートに直接ご入力ください。</t>
    <rPh sb="3" eb="5">
      <t>ブンカツ</t>
    </rPh>
    <rPh sb="5" eb="7">
      <t>ノウニュウ</t>
    </rPh>
    <rPh sb="8" eb="10">
      <t>バアイ</t>
    </rPh>
    <rPh sb="12" eb="17">
      <t>サンテイウチワケショ</t>
    </rPh>
    <rPh sb="22" eb="24">
      <t>ナイヨウ</t>
    </rPh>
    <rPh sb="25" eb="27">
      <t>ハンエイ</t>
    </rPh>
    <rPh sb="35" eb="36">
      <t>ホン</t>
    </rPh>
    <rPh sb="40" eb="42">
      <t>チョクセツ</t>
    </rPh>
    <rPh sb="43" eb="45">
      <t>ニュウリョク</t>
    </rPh>
    <phoneticPr fontId="1"/>
  </si>
  <si>
    <t>８．分担型共同研究において外部機関等の施設における研究経費</t>
    <rPh sb="2" eb="5">
      <t>ブンタンガタ</t>
    </rPh>
    <rPh sb="5" eb="9">
      <t>キョウドウケンキュウ</t>
    </rPh>
    <rPh sb="13" eb="15">
      <t>ガイブ</t>
    </rPh>
    <rPh sb="15" eb="17">
      <t>キカン</t>
    </rPh>
    <rPh sb="17" eb="18">
      <t>トウ</t>
    </rPh>
    <rPh sb="19" eb="21">
      <t>シセツ</t>
    </rPh>
    <rPh sb="25" eb="27">
      <t>ケンキュウ</t>
    </rPh>
    <rPh sb="27" eb="29">
      <t>ケイヒ</t>
    </rPh>
    <phoneticPr fontId="1"/>
  </si>
  <si>
    <t>円</t>
    <rPh sb="0" eb="1">
      <t>エン</t>
    </rPh>
    <phoneticPr fontId="1"/>
  </si>
  <si>
    <t>※「２．共同研究の形態」において3又は4を選択した場合は記入してください。本学への納入は不要です。</t>
    <rPh sb="37" eb="39">
      <t>ホンガク</t>
    </rPh>
    <rPh sb="41" eb="43">
      <t>ノウニュウ</t>
    </rPh>
    <rPh sb="44" eb="46">
      <t>フヨウ</t>
    </rPh>
    <phoneticPr fontId="1"/>
  </si>
  <si>
    <t>「２．共同研究の形態」において3あるいは4を選択した場合は必ずご記載ください。およその額で構いません。</t>
    <rPh sb="29" eb="30">
      <t>カナラ</t>
    </rPh>
    <rPh sb="32" eb="34">
      <t>キサイ</t>
    </rPh>
    <rPh sb="43" eb="44">
      <t>ガク</t>
    </rPh>
    <rPh sb="45" eb="46">
      <t>カマ</t>
    </rPh>
    <phoneticPr fontId="1"/>
  </si>
  <si>
    <t>９．大学へ搬入を予定する設備の名称・規格・数量等</t>
    <rPh sb="2" eb="4">
      <t>ダイガク</t>
    </rPh>
    <rPh sb="5" eb="7">
      <t>ハンニュウ</t>
    </rPh>
    <rPh sb="8" eb="10">
      <t>ヨテイ</t>
    </rPh>
    <rPh sb="12" eb="14">
      <t>セツビ</t>
    </rPh>
    <rPh sb="15" eb="17">
      <t>メイショウ</t>
    </rPh>
    <rPh sb="18" eb="20">
      <t>キカク</t>
    </rPh>
    <rPh sb="21" eb="23">
      <t>スウリョウ</t>
    </rPh>
    <rPh sb="23" eb="24">
      <t>トウ</t>
    </rPh>
    <phoneticPr fontId="1"/>
  </si>
  <si>
    <t>設　備　名　等</t>
    <rPh sb="0" eb="1">
      <t>セツ</t>
    </rPh>
    <rPh sb="2" eb="3">
      <t>ビ</t>
    </rPh>
    <rPh sb="4" eb="5">
      <t>メイ</t>
    </rPh>
    <rPh sb="6" eb="7">
      <t>トウ</t>
    </rPh>
    <phoneticPr fontId="1"/>
  </si>
  <si>
    <t>型　式　等</t>
    <rPh sb="0" eb="1">
      <t>カタ</t>
    </rPh>
    <rPh sb="2" eb="3">
      <t>シキ</t>
    </rPh>
    <rPh sb="4" eb="5">
      <t>トウ</t>
    </rPh>
    <phoneticPr fontId="1"/>
  </si>
  <si>
    <t>備　　考</t>
    <rPh sb="0" eb="1">
      <t>ビ</t>
    </rPh>
    <rPh sb="3" eb="4">
      <t>コウ</t>
    </rPh>
    <phoneticPr fontId="1"/>
  </si>
  <si>
    <t>搬入予定の設備がなければ「なし」とご記載ください。</t>
    <rPh sb="0" eb="2">
      <t>ハンニュウ</t>
    </rPh>
    <rPh sb="2" eb="4">
      <t>ヨテイ</t>
    </rPh>
    <rPh sb="5" eb="7">
      <t>セツビ</t>
    </rPh>
    <rPh sb="18" eb="20">
      <t>キサイ</t>
    </rPh>
    <phoneticPr fontId="1"/>
  </si>
  <si>
    <t>10．分担型共同研究において使用する外部機関等の施設・設備</t>
    <rPh sb="3" eb="6">
      <t>ブンタンガタ</t>
    </rPh>
    <rPh sb="6" eb="8">
      <t>キョウドウ</t>
    </rPh>
    <rPh sb="8" eb="10">
      <t>ケンキュウ</t>
    </rPh>
    <rPh sb="14" eb="16">
      <t>シヨウ</t>
    </rPh>
    <rPh sb="18" eb="20">
      <t>ガイブ</t>
    </rPh>
    <rPh sb="20" eb="22">
      <t>キカン</t>
    </rPh>
    <rPh sb="22" eb="23">
      <t>トウ</t>
    </rPh>
    <rPh sb="24" eb="26">
      <t>シセツ</t>
    </rPh>
    <rPh sb="27" eb="29">
      <t>セツビ</t>
    </rPh>
    <phoneticPr fontId="1"/>
  </si>
  <si>
    <t>施設の名称は、社名のみでも構いません。</t>
    <rPh sb="0" eb="2">
      <t>シセツ</t>
    </rPh>
    <rPh sb="3" eb="5">
      <t>メイショウ</t>
    </rPh>
    <rPh sb="7" eb="9">
      <t>シャメイ</t>
    </rPh>
    <rPh sb="13" eb="14">
      <t>カマ</t>
    </rPh>
    <phoneticPr fontId="1"/>
  </si>
  <si>
    <t>11.規模別・業種別区分　※民間企業のみ</t>
    <rPh sb="3" eb="6">
      <t>キボベツ</t>
    </rPh>
    <rPh sb="7" eb="12">
      <t>ギョウシュベツクブン</t>
    </rPh>
    <rPh sb="14" eb="18">
      <t>ミンカンキギョウ</t>
    </rPh>
    <phoneticPr fontId="1"/>
  </si>
  <si>
    <t>「中小企業」とは「中小企業基本法」（昭和３８年法律第１５４号）第２条に定める「中小企業者」を指します。大企業は中堅企業、中小企業以外の企業をいいます。</t>
    <rPh sb="1" eb="5">
      <t>チュウショウキギョウ</t>
    </rPh>
    <rPh sb="51" eb="54">
      <t>ダイキギョウ</t>
    </rPh>
    <rPh sb="55" eb="59">
      <t>チュウケンキギョウ</t>
    </rPh>
    <rPh sb="60" eb="62">
      <t>チュウショウ</t>
    </rPh>
    <rPh sb="62" eb="64">
      <t>キギョウ</t>
    </rPh>
    <rPh sb="64" eb="66">
      <t>イガイ</t>
    </rPh>
    <rPh sb="67" eb="69">
      <t>キギョウ</t>
    </rPh>
    <phoneticPr fontId="22"/>
  </si>
  <si>
    <t>規模別区分</t>
    <rPh sb="0" eb="5">
      <t>キボベツクブン</t>
    </rPh>
    <phoneticPr fontId="1"/>
  </si>
  <si>
    <t>※プルダウンで選択</t>
  </si>
  <si>
    <t>「中堅企業」とは、産業企業力競争法に定める「中堅企業等(常時使用する従業員数が2000人以下かつ、中小企業でないもの)」を指します。</t>
    <phoneticPr fontId="1"/>
  </si>
  <si>
    <t>業種別区分</t>
    <rPh sb="0" eb="5">
      <t>ギョウシュベツクブン</t>
    </rPh>
    <phoneticPr fontId="1"/>
  </si>
  <si>
    <t>「業種」とは、総務省「日本標準産業分類」令和5年7月告示に定める業種の大分類を指します。</t>
    <phoneticPr fontId="1"/>
  </si>
  <si>
    <t>Ａ 農業、林業</t>
  </si>
  <si>
    <t>https://www.soumu.go.jp/toukei_toukatsu/index/seido/sangyo/R05index.htm</t>
    <phoneticPr fontId="1"/>
  </si>
  <si>
    <t>Ｂ 漁業</t>
  </si>
  <si>
    <t>12．その他</t>
    <rPh sb="5" eb="6">
      <t>タ</t>
    </rPh>
    <phoneticPr fontId="1"/>
  </si>
  <si>
    <t>Ｃ 鉱業、採石業、砂利採取業</t>
  </si>
  <si>
    <t>Ｄ 建設業</t>
  </si>
  <si>
    <t>13．事務担当者連絡先</t>
    <rPh sb="3" eb="11">
      <t>ジムタントウシャレンラクサキ</t>
    </rPh>
    <phoneticPr fontId="1"/>
  </si>
  <si>
    <t>Ｅ 製造業</t>
  </si>
  <si>
    <t>郵便番号</t>
    <rPh sb="0" eb="4">
      <t>ユウビンバンゴウ</t>
    </rPh>
    <phoneticPr fontId="1"/>
  </si>
  <si>
    <t>所在地</t>
    <rPh sb="0" eb="3">
      <t>ショザイチ</t>
    </rPh>
    <phoneticPr fontId="1"/>
  </si>
  <si>
    <t>実際に書類のやりとりをされる方のご連絡先をご記載ください。請求書も本欄の連絡先に送付します。</t>
    <rPh sb="0" eb="2">
      <t>ジッサイ</t>
    </rPh>
    <rPh sb="3" eb="5">
      <t>ショルイ</t>
    </rPh>
    <rPh sb="14" eb="15">
      <t>カタ</t>
    </rPh>
    <rPh sb="17" eb="20">
      <t>レンラクサキ</t>
    </rPh>
    <rPh sb="22" eb="24">
      <t>キサイ</t>
    </rPh>
    <rPh sb="33" eb="35">
      <t>ホンラン</t>
    </rPh>
    <rPh sb="36" eb="39">
      <t>レンラクサキ</t>
    </rPh>
    <rPh sb="40" eb="42">
      <t>ソウフ</t>
    </rPh>
    <phoneticPr fontId="1"/>
  </si>
  <si>
    <t>Ｆ 電気・ガス・熱供給・水道業</t>
  </si>
  <si>
    <t>Ｇ 情報通信業</t>
  </si>
  <si>
    <t>名称</t>
    <phoneticPr fontId="1"/>
  </si>
  <si>
    <t>担当部署名</t>
    <phoneticPr fontId="1"/>
  </si>
  <si>
    <t>担当者名</t>
    <phoneticPr fontId="1"/>
  </si>
  <si>
    <t>Ｈ 運輸業、郵便業</t>
  </si>
  <si>
    <t>Ⅰ 卸売業、小売業</t>
  </si>
  <si>
    <t>電話番号</t>
    <phoneticPr fontId="1"/>
  </si>
  <si>
    <t>電子メール</t>
    <rPh sb="0" eb="2">
      <t>デンシ</t>
    </rPh>
    <phoneticPr fontId="1"/>
  </si>
  <si>
    <t>Ｊ 金融業、保険業</t>
  </si>
  <si>
    <t>Ｋ 不動産業、物品賃貸業</t>
  </si>
  <si>
    <t>Ｌ 学術研究、専門・技術サービス業</t>
  </si>
  <si>
    <t>Ｍ 宿泊業、飲食サービス業</t>
  </si>
  <si>
    <t>Ｎ 生活関連サービス業、娯楽業</t>
  </si>
  <si>
    <t>Ｏ 教育、学習支援業</t>
  </si>
  <si>
    <t>Ｐ 医療、福祉</t>
  </si>
  <si>
    <t>Ｑ 複合サービス事業</t>
  </si>
  <si>
    <t>Ｒ サービス業（他に分類されないもの）</t>
  </si>
  <si>
    <t>Ｓ 公務（他に分類されるものを除く）</t>
  </si>
  <si>
    <t>共同研究マスタ</t>
    <rPh sb="0" eb="4">
      <t>キョウドウケンキュウ</t>
    </rPh>
    <phoneticPr fontId="1"/>
  </si>
  <si>
    <t>申込年月日</t>
    <rPh sb="0" eb="5">
      <t>モウシコミネンガッピ</t>
    </rPh>
    <phoneticPr fontId="1"/>
  </si>
  <si>
    <t>外部機関等</t>
    <rPh sb="0" eb="5">
      <t>ガイブキカントウ</t>
    </rPh>
    <phoneticPr fontId="1"/>
  </si>
  <si>
    <t>Ｔ 分類不能の産業</t>
  </si>
  <si>
    <t>3の1</t>
    <phoneticPr fontId="1"/>
  </si>
  <si>
    <t>3の3</t>
    <phoneticPr fontId="1"/>
  </si>
  <si>
    <t>3の4</t>
    <phoneticPr fontId="1"/>
  </si>
  <si>
    <t>3の5</t>
    <phoneticPr fontId="1"/>
  </si>
  <si>
    <t>3の6</t>
    <phoneticPr fontId="1"/>
  </si>
  <si>
    <t>3の7</t>
    <phoneticPr fontId="1"/>
  </si>
  <si>
    <t>3の8</t>
    <phoneticPr fontId="1"/>
  </si>
  <si>
    <t>3の9</t>
    <phoneticPr fontId="1"/>
  </si>
  <si>
    <t>3の10</t>
    <phoneticPr fontId="1"/>
  </si>
  <si>
    <t>4の1</t>
    <phoneticPr fontId="1"/>
  </si>
  <si>
    <t>4の2</t>
    <phoneticPr fontId="1"/>
  </si>
  <si>
    <t>4の3</t>
    <phoneticPr fontId="1"/>
  </si>
  <si>
    <t>5の1</t>
    <phoneticPr fontId="1"/>
  </si>
  <si>
    <t>5の2</t>
    <phoneticPr fontId="1"/>
  </si>
  <si>
    <t>5の3</t>
    <phoneticPr fontId="1"/>
  </si>
  <si>
    <t>5の4</t>
    <phoneticPr fontId="1"/>
  </si>
  <si>
    <t>5の5</t>
    <phoneticPr fontId="1"/>
  </si>
  <si>
    <t>5の6</t>
    <phoneticPr fontId="1"/>
  </si>
  <si>
    <t>5の7</t>
    <phoneticPr fontId="1"/>
  </si>
  <si>
    <t>5の8</t>
    <phoneticPr fontId="1"/>
  </si>
  <si>
    <t>5の9</t>
    <phoneticPr fontId="1"/>
  </si>
  <si>
    <t>5の10</t>
    <phoneticPr fontId="1"/>
  </si>
  <si>
    <t>6の1</t>
    <phoneticPr fontId="1"/>
  </si>
  <si>
    <t>6の2</t>
    <phoneticPr fontId="1"/>
  </si>
  <si>
    <t>6の3</t>
    <phoneticPr fontId="1"/>
  </si>
  <si>
    <t>6の4</t>
    <phoneticPr fontId="1"/>
  </si>
  <si>
    <t>6の5</t>
    <phoneticPr fontId="1"/>
  </si>
  <si>
    <t>6の6</t>
    <phoneticPr fontId="1"/>
  </si>
  <si>
    <t>6の7</t>
    <phoneticPr fontId="1"/>
  </si>
  <si>
    <t>6の8</t>
    <phoneticPr fontId="1"/>
  </si>
  <si>
    <t>6の9</t>
    <phoneticPr fontId="1"/>
  </si>
  <si>
    <t>6の10</t>
    <phoneticPr fontId="1"/>
  </si>
  <si>
    <t>7の1</t>
    <phoneticPr fontId="1"/>
  </si>
  <si>
    <t>7の2</t>
    <phoneticPr fontId="1"/>
  </si>
  <si>
    <t>7の3</t>
    <phoneticPr fontId="1"/>
  </si>
  <si>
    <t>7の4</t>
    <phoneticPr fontId="1"/>
  </si>
  <si>
    <t>7の5</t>
    <phoneticPr fontId="1"/>
  </si>
  <si>
    <t>7の6</t>
    <phoneticPr fontId="1"/>
  </si>
  <si>
    <t>7の7</t>
    <phoneticPr fontId="1"/>
  </si>
  <si>
    <t>7の8</t>
    <phoneticPr fontId="1"/>
  </si>
  <si>
    <t>7の9</t>
    <phoneticPr fontId="1"/>
  </si>
  <si>
    <t>7の10</t>
    <phoneticPr fontId="1"/>
  </si>
  <si>
    <t>9の1</t>
    <phoneticPr fontId="1"/>
  </si>
  <si>
    <t>9の2</t>
    <phoneticPr fontId="1"/>
  </si>
  <si>
    <t>9の3</t>
    <phoneticPr fontId="1"/>
  </si>
  <si>
    <t>10の1</t>
    <phoneticPr fontId="1"/>
  </si>
  <si>
    <t>10の2</t>
    <phoneticPr fontId="1"/>
  </si>
  <si>
    <t>10の3</t>
    <phoneticPr fontId="1"/>
  </si>
  <si>
    <t>一括or分割</t>
    <rPh sb="0" eb="2">
      <t>イッカツ</t>
    </rPh>
    <rPh sb="4" eb="6">
      <t>ブンカツ</t>
    </rPh>
    <phoneticPr fontId="1"/>
  </si>
  <si>
    <t>持ち回り研究戦略委員会資料</t>
    <rPh sb="0" eb="1">
      <t>モ</t>
    </rPh>
    <rPh sb="11" eb="13">
      <t>シリョウ</t>
    </rPh>
    <phoneticPr fontId="1"/>
  </si>
  <si>
    <t>NO</t>
    <phoneticPr fontId="1"/>
  </si>
  <si>
    <t>区分</t>
    <rPh sb="0" eb="2">
      <t>クブン</t>
    </rPh>
    <phoneticPr fontId="26"/>
  </si>
  <si>
    <t>新・継・変</t>
    <rPh sb="0" eb="1">
      <t>シン</t>
    </rPh>
    <rPh sb="2" eb="3">
      <t>ツギ</t>
    </rPh>
    <rPh sb="4" eb="5">
      <t>ヘン</t>
    </rPh>
    <phoneticPr fontId="12"/>
  </si>
  <si>
    <t>所属部局</t>
    <rPh sb="0" eb="2">
      <t>ショゾク</t>
    </rPh>
    <rPh sb="2" eb="4">
      <t>ブキョク</t>
    </rPh>
    <phoneticPr fontId="26"/>
  </si>
  <si>
    <t>氏名</t>
    <rPh sb="0" eb="2">
      <t>シメイ</t>
    </rPh>
    <phoneticPr fontId="26"/>
  </si>
  <si>
    <t>契約者
住所</t>
    <rPh sb="0" eb="3">
      <t>ケイヤクシャ</t>
    </rPh>
    <rPh sb="4" eb="6">
      <t>ジュウショ</t>
    </rPh>
    <phoneticPr fontId="26"/>
  </si>
  <si>
    <t>契約者
名称</t>
    <rPh sb="0" eb="3">
      <t>ケイヤクシャ</t>
    </rPh>
    <rPh sb="4" eb="6">
      <t>メイショウ</t>
    </rPh>
    <phoneticPr fontId="26"/>
  </si>
  <si>
    <t>契約者
代表者</t>
    <rPh sb="0" eb="3">
      <t>ケイヤクシャ</t>
    </rPh>
    <rPh sb="4" eb="7">
      <t>ダイヒョウシャ</t>
    </rPh>
    <phoneticPr fontId="1"/>
  </si>
  <si>
    <t>研究題目</t>
    <rPh sb="0" eb="2">
      <t>ケンキュウ</t>
    </rPh>
    <rPh sb="2" eb="4">
      <t>ダイモク</t>
    </rPh>
    <phoneticPr fontId="26"/>
  </si>
  <si>
    <t>研究概要
【共同研究の目的及び内容】</t>
    <rPh sb="6" eb="10">
      <t>キョウドウケンキュウ</t>
    </rPh>
    <rPh sb="11" eb="13">
      <t>モクテキ</t>
    </rPh>
    <rPh sb="13" eb="14">
      <t>オヨ</t>
    </rPh>
    <rPh sb="15" eb="17">
      <t>ナイヨウ</t>
    </rPh>
    <phoneticPr fontId="1"/>
  </si>
  <si>
    <t>大学へ搬入を予定する設備の名称</t>
    <rPh sb="0" eb="2">
      <t>ダイガク</t>
    </rPh>
    <rPh sb="3" eb="5">
      <t>ハンニュウ</t>
    </rPh>
    <rPh sb="6" eb="8">
      <t>ヨテイ</t>
    </rPh>
    <rPh sb="10" eb="12">
      <t>セツビ</t>
    </rPh>
    <rPh sb="13" eb="15">
      <t>メイショウ</t>
    </rPh>
    <phoneticPr fontId="26"/>
  </si>
  <si>
    <t>大学へ搬入を予定する設備の規格</t>
    <rPh sb="0" eb="2">
      <t>ダイガク</t>
    </rPh>
    <rPh sb="3" eb="5">
      <t>ハンニュウ</t>
    </rPh>
    <rPh sb="6" eb="8">
      <t>ヨテイ</t>
    </rPh>
    <rPh sb="10" eb="12">
      <t>セツビ</t>
    </rPh>
    <rPh sb="13" eb="15">
      <t>キカク</t>
    </rPh>
    <phoneticPr fontId="26"/>
  </si>
  <si>
    <t>大学へ搬入を予定する設備の数量等</t>
    <rPh sb="0" eb="2">
      <t>ダイガク</t>
    </rPh>
    <rPh sb="3" eb="5">
      <t>ハンニュウ</t>
    </rPh>
    <rPh sb="6" eb="8">
      <t>ヨテイ</t>
    </rPh>
    <rPh sb="10" eb="12">
      <t>セツビ</t>
    </rPh>
    <rPh sb="13" eb="16">
      <t>スウリョウトウ</t>
    </rPh>
    <phoneticPr fontId="26"/>
  </si>
  <si>
    <t>大学における共同研究の施設の名称</t>
    <rPh sb="0" eb="2">
      <t>ダイガク</t>
    </rPh>
    <rPh sb="6" eb="8">
      <t>キョウドウ</t>
    </rPh>
    <rPh sb="8" eb="10">
      <t>ケンキュウ</t>
    </rPh>
    <rPh sb="11" eb="13">
      <t>シセツ</t>
    </rPh>
    <phoneticPr fontId="26"/>
  </si>
  <si>
    <t>大学における共同研究の設備の名称</t>
    <rPh sb="0" eb="2">
      <t>ダイガク</t>
    </rPh>
    <rPh sb="6" eb="8">
      <t>キョウドウ</t>
    </rPh>
    <rPh sb="8" eb="10">
      <t>ケンキュウ</t>
    </rPh>
    <rPh sb="11" eb="13">
      <t>セツビ</t>
    </rPh>
    <phoneticPr fontId="26"/>
  </si>
  <si>
    <t>大学における共同研究の設備の規格</t>
    <rPh sb="14" eb="16">
      <t>キカク</t>
    </rPh>
    <phoneticPr fontId="1"/>
  </si>
  <si>
    <t>大学における共同研究の設備の数量</t>
    <rPh sb="14" eb="16">
      <t>スウリョウ</t>
    </rPh>
    <phoneticPr fontId="1"/>
  </si>
  <si>
    <t>研究期間 　始期</t>
    <rPh sb="0" eb="2">
      <t>ケンキュウ</t>
    </rPh>
    <rPh sb="2" eb="4">
      <t>キカン</t>
    </rPh>
    <rPh sb="6" eb="8">
      <t>シキ</t>
    </rPh>
    <phoneticPr fontId="26"/>
  </si>
  <si>
    <t>研究期間 　終期</t>
    <rPh sb="6" eb="8">
      <t>シュウキ</t>
    </rPh>
    <phoneticPr fontId="26"/>
  </si>
  <si>
    <t>納付方法</t>
    <rPh sb="2" eb="4">
      <t>ホウホウ</t>
    </rPh>
    <phoneticPr fontId="26"/>
  </si>
  <si>
    <t>【事務担当者用】
安全保障輸出管理の手続の状況（完了・未完了）
※海外機関等との契約のみ記載</t>
  </si>
  <si>
    <t>備考</t>
    <rPh sb="0" eb="2">
      <t>ビコウ</t>
    </rPh>
    <phoneticPr fontId="26"/>
  </si>
  <si>
    <t>新</t>
    <rPh sb="0" eb="1">
      <t>シン</t>
    </rPh>
    <phoneticPr fontId="26"/>
  </si>
  <si>
    <t>-</t>
    <phoneticPr fontId="26"/>
  </si>
  <si>
    <t>一括</t>
    <rPh sb="0" eb="2">
      <t>イッカツ</t>
    </rPh>
    <phoneticPr fontId="26"/>
  </si>
  <si>
    <t>共同研究費算定内訳書</t>
    <rPh sb="0" eb="2">
      <t>キョウドウ</t>
    </rPh>
    <phoneticPr fontId="17"/>
  </si>
  <si>
    <t>研究課題名　　</t>
  </si>
  <si>
    <t>外部機関等名称</t>
    <rPh sb="0" eb="2">
      <t>ガイブ</t>
    </rPh>
    <rPh sb="2" eb="4">
      <t>キカン</t>
    </rPh>
    <rPh sb="4" eb="5">
      <t>トウ</t>
    </rPh>
    <rPh sb="5" eb="7">
      <t>メイショウ</t>
    </rPh>
    <phoneticPr fontId="17"/>
  </si>
  <si>
    <t>本学研究代表者名・所属・職</t>
    <rPh sb="0" eb="2">
      <t>ホンガク</t>
    </rPh>
    <rPh sb="2" eb="4">
      <t>ケンキュウ</t>
    </rPh>
    <rPh sb="4" eb="7">
      <t>ダイヒョウシャ</t>
    </rPh>
    <rPh sb="7" eb="8">
      <t>メイ</t>
    </rPh>
    <rPh sb="9" eb="11">
      <t>ショゾク</t>
    </rPh>
    <rPh sb="12" eb="13">
      <t>ショク</t>
    </rPh>
    <phoneticPr fontId="17"/>
  </si>
  <si>
    <t>外部機関等研究担当者名・所属</t>
    <rPh sb="0" eb="2">
      <t>ガイブ</t>
    </rPh>
    <rPh sb="2" eb="4">
      <t>キカン</t>
    </rPh>
    <rPh sb="4" eb="5">
      <t>トウ</t>
    </rPh>
    <rPh sb="5" eb="7">
      <t>ケンキュウ</t>
    </rPh>
    <rPh sb="7" eb="10">
      <t>タントウシャ</t>
    </rPh>
    <rPh sb="10" eb="11">
      <t>メイ</t>
    </rPh>
    <rPh sb="12" eb="14">
      <t>ショゾク</t>
    </rPh>
    <phoneticPr fontId="17"/>
  </si>
  <si>
    <t xml:space="preserve"> </t>
    <phoneticPr fontId="1"/>
  </si>
  <si>
    <t>受入れ金額</t>
    <rPh sb="0" eb="2">
      <t>ウケイレ</t>
    </rPh>
    <rPh sb="3" eb="5">
      <t>キンガク</t>
    </rPh>
    <phoneticPr fontId="17"/>
  </si>
  <si>
    <t>円・・・④</t>
    <phoneticPr fontId="17"/>
  </si>
  <si>
    <t>（内消費税及び地方消費税額　</t>
    <rPh sb="1" eb="2">
      <t>ウチ</t>
    </rPh>
    <phoneticPr fontId="17"/>
  </si>
  <si>
    <t>)</t>
    <phoneticPr fontId="17"/>
  </si>
  <si>
    <t>区分</t>
    <rPh sb="0" eb="2">
      <t>クブン</t>
    </rPh>
    <phoneticPr fontId="17"/>
  </si>
  <si>
    <t>□　外部機関等共同研究員を派遣及び研究経費等を納入して大学において共同研究を実施する。</t>
    <rPh sb="23" eb="25">
      <t>ノウニュウ</t>
    </rPh>
    <phoneticPr fontId="17"/>
  </si>
  <si>
    <t>「共同研究申込書」の「２．共同研究の形態」で選択した区分にチェックを入れてください。</t>
    <rPh sb="1" eb="8">
      <t>キョウドウケンキュウモウシコミショ</t>
    </rPh>
    <rPh sb="13" eb="17">
      <t>キョウドウケンキュウ</t>
    </rPh>
    <rPh sb="18" eb="20">
      <t>ケイタイ</t>
    </rPh>
    <rPh sb="22" eb="24">
      <t>センタク</t>
    </rPh>
    <rPh sb="26" eb="28">
      <t>クブン</t>
    </rPh>
    <rPh sb="34" eb="35">
      <t>イ</t>
    </rPh>
    <phoneticPr fontId="1"/>
  </si>
  <si>
    <t>□　外部機関等共同研究員を派遣して大学において共同研究を実施する。</t>
    <phoneticPr fontId="17"/>
  </si>
  <si>
    <t>□  外部機関等共同研究員を派遣及び研究経費等を納入して</t>
    <rPh sb="14" eb="16">
      <t>ハケン</t>
    </rPh>
    <rPh sb="24" eb="26">
      <t>ノウニュウ</t>
    </rPh>
    <phoneticPr fontId="17"/>
  </si>
  <si>
    <t>　　大学と外部機関等の施設において分担して共同研究を実施する。</t>
    <rPh sb="11" eb="13">
      <t>シセツ</t>
    </rPh>
    <phoneticPr fontId="17"/>
  </si>
  <si>
    <t>□  研究経費等を納入して大学及び外部機関等の施設において分担して共同研究を実施する。</t>
    <rPh sb="9" eb="11">
      <t>ノウニュウ</t>
    </rPh>
    <rPh sb="23" eb="25">
      <t>シセツ</t>
    </rPh>
    <phoneticPr fontId="17"/>
  </si>
  <si>
    <t>●直接経費</t>
    <phoneticPr fontId="17"/>
  </si>
  <si>
    <t>費目</t>
    <phoneticPr fontId="17"/>
  </si>
  <si>
    <t>本体価格</t>
    <rPh sb="0" eb="2">
      <t>ホンタイ</t>
    </rPh>
    <rPh sb="2" eb="4">
      <t>カカク</t>
    </rPh>
    <phoneticPr fontId="17"/>
  </si>
  <si>
    <t>消費税相当額</t>
    <rPh sb="0" eb="3">
      <t>ショウヒゼイ</t>
    </rPh>
    <rPh sb="3" eb="5">
      <t>ソウトウ</t>
    </rPh>
    <rPh sb="5" eb="6">
      <t>ガク</t>
    </rPh>
    <phoneticPr fontId="17"/>
  </si>
  <si>
    <t>小計</t>
    <rPh sb="0" eb="2">
      <t>ショウケイ</t>
    </rPh>
    <phoneticPr fontId="17"/>
  </si>
  <si>
    <t>謝金（不課税）</t>
    <phoneticPr fontId="17"/>
  </si>
  <si>
    <t>旅費</t>
    <rPh sb="0" eb="2">
      <t>リョヒ</t>
    </rPh>
    <phoneticPr fontId="17"/>
  </si>
  <si>
    <t>国内（課税）</t>
    <rPh sb="0" eb="2">
      <t>コクナイ</t>
    </rPh>
    <rPh sb="3" eb="5">
      <t>カゼイ</t>
    </rPh>
    <phoneticPr fontId="17"/>
  </si>
  <si>
    <t>税込み</t>
    <rPh sb="0" eb="1">
      <t>ウチゼイ</t>
    </rPh>
    <rPh sb="1" eb="2">
      <t>コ</t>
    </rPh>
    <phoneticPr fontId="17"/>
  </si>
  <si>
    <t>外国（不課税）</t>
    <rPh sb="0" eb="2">
      <t>ガイコク</t>
    </rPh>
    <rPh sb="3" eb="4">
      <t>フ</t>
    </rPh>
    <rPh sb="4" eb="6">
      <t>ヒカゼイ</t>
    </rPh>
    <phoneticPr fontId="17"/>
  </si>
  <si>
    <t>研究費</t>
    <rPh sb="0" eb="3">
      <t>ケンキュウヒ</t>
    </rPh>
    <phoneticPr fontId="17"/>
  </si>
  <si>
    <t>備品費</t>
    <rPh sb="0" eb="2">
      <t>ビヒン</t>
    </rPh>
    <rPh sb="2" eb="3">
      <t>ヒ</t>
    </rPh>
    <phoneticPr fontId="17"/>
  </si>
  <si>
    <t>消耗品費</t>
    <rPh sb="0" eb="2">
      <t>ショウモウ</t>
    </rPh>
    <rPh sb="2" eb="3">
      <t>ヒン</t>
    </rPh>
    <rPh sb="3" eb="4">
      <t>ヒ</t>
    </rPh>
    <phoneticPr fontId="17"/>
  </si>
  <si>
    <t>賃金（不課税）</t>
    <rPh sb="0" eb="2">
      <t>チンギン</t>
    </rPh>
    <rPh sb="3" eb="4">
      <t>フ</t>
    </rPh>
    <rPh sb="4" eb="6">
      <t>ヒカゼイ</t>
    </rPh>
    <phoneticPr fontId="17"/>
  </si>
  <si>
    <t>雑役務費</t>
    <rPh sb="0" eb="4">
      <t>ザツエキ</t>
    </rPh>
    <phoneticPr fontId="17"/>
  </si>
  <si>
    <t>その他</t>
    <rPh sb="2" eb="3">
      <t>タ</t>
    </rPh>
    <phoneticPr fontId="17"/>
  </si>
  <si>
    <t>計</t>
    <rPh sb="0" eb="1">
      <t>ケイ</t>
    </rPh>
    <phoneticPr fontId="17"/>
  </si>
  <si>
    <t>・・・①</t>
    <phoneticPr fontId="17"/>
  </si>
  <si>
    <t>●間接経費</t>
    <rPh sb="1" eb="3">
      <t>カンセツ</t>
    </rPh>
    <rPh sb="3" eb="5">
      <t>ケイヒ</t>
    </rPh>
    <phoneticPr fontId="17"/>
  </si>
  <si>
    <t>間接経費（直接経費の３０％）</t>
    <rPh sb="0" eb="4">
      <t>カンセツケイヒ</t>
    </rPh>
    <phoneticPr fontId="17"/>
  </si>
  <si>
    <t>・・・②</t>
    <phoneticPr fontId="17"/>
  </si>
  <si>
    <t>●外部機関等共同研究員の研究料</t>
    <rPh sb="1" eb="3">
      <t>ガイブ</t>
    </rPh>
    <rPh sb="3" eb="5">
      <t>キカン</t>
    </rPh>
    <rPh sb="5" eb="6">
      <t>トウ</t>
    </rPh>
    <rPh sb="6" eb="8">
      <t>キョウドウ</t>
    </rPh>
    <rPh sb="8" eb="10">
      <t>ケンキュウ</t>
    </rPh>
    <rPh sb="10" eb="11">
      <t>イン</t>
    </rPh>
    <rPh sb="12" eb="14">
      <t>ケンキュウ</t>
    </rPh>
    <rPh sb="14" eb="15">
      <t>リョウ</t>
    </rPh>
    <phoneticPr fontId="17"/>
  </si>
  <si>
    <t>一人当たり６か月を超え１年以内は４０万円（税抜）
一人当たり６か月以内は２０万円（税抜）</t>
    <rPh sb="19" eb="20">
      <t>エン</t>
    </rPh>
    <rPh sb="21" eb="23">
      <t>ゼイヌキ</t>
    </rPh>
    <rPh sb="41" eb="43">
      <t>ゼイヌキ</t>
    </rPh>
    <phoneticPr fontId="17"/>
  </si>
  <si>
    <t>440,000円×人数</t>
    <rPh sb="7" eb="8">
      <t>エン</t>
    </rPh>
    <rPh sb="9" eb="11">
      <t>ニンズウ</t>
    </rPh>
    <phoneticPr fontId="17"/>
  </si>
  <si>
    <t>（消費税及び地方消費税額　10%）</t>
    <phoneticPr fontId="17"/>
  </si>
  <si>
    <t>消費税及び地方消費税額の計算</t>
    <rPh sb="12" eb="14">
      <t>ケイサン</t>
    </rPh>
    <phoneticPr fontId="17"/>
  </si>
  <si>
    <t>・・・③</t>
    <phoneticPr fontId="17"/>
  </si>
  <si>
    <t>（一般管理費73,700円×人数を含む）</t>
    <rPh sb="1" eb="3">
      <t>イッパン</t>
    </rPh>
    <rPh sb="3" eb="5">
      <t>カンリ</t>
    </rPh>
    <rPh sb="5" eb="6">
      <t>ヒ</t>
    </rPh>
    <rPh sb="12" eb="13">
      <t>エン</t>
    </rPh>
    <rPh sb="14" eb="16">
      <t>ニンズウ</t>
    </rPh>
    <rPh sb="17" eb="18">
      <t>フク</t>
    </rPh>
    <phoneticPr fontId="17"/>
  </si>
  <si>
    <t>研究経費総額（①＋②＋③）</t>
    <rPh sb="0" eb="2">
      <t>ケンキュウ</t>
    </rPh>
    <rPh sb="2" eb="4">
      <t>ケイヒ</t>
    </rPh>
    <rPh sb="4" eb="6">
      <t>ソウガク</t>
    </rPh>
    <phoneticPr fontId="17"/>
  </si>
  <si>
    <t>・・・④</t>
    <phoneticPr fontId="17"/>
  </si>
  <si>
    <t>契約締結日</t>
    <rPh sb="0" eb="2">
      <t>ケイヤク</t>
    </rPh>
    <rPh sb="2" eb="4">
      <t>テイケツ</t>
    </rPh>
    <rPh sb="4" eb="5">
      <t>ビ</t>
    </rPh>
    <phoneticPr fontId="17"/>
  </si>
  <si>
    <t>令和　年　月　日</t>
    <rPh sb="3" eb="4">
      <t>ネン</t>
    </rPh>
    <rPh sb="5" eb="6">
      <t>ツキ</t>
    </rPh>
    <rPh sb="7" eb="8">
      <t>ニチ</t>
    </rPh>
    <phoneticPr fontId="17"/>
  </si>
  <si>
    <t>研究開始日</t>
    <rPh sb="0" eb="2">
      <t>ケンキュウ</t>
    </rPh>
    <rPh sb="2" eb="5">
      <t>カイシビ</t>
    </rPh>
    <phoneticPr fontId="17"/>
  </si>
  <si>
    <t>研究終了日</t>
    <rPh sb="0" eb="2">
      <t>ケンキュウ</t>
    </rPh>
    <rPh sb="2" eb="5">
      <t>シュウリョウビ</t>
    </rPh>
    <phoneticPr fontId="17"/>
  </si>
  <si>
    <t>※複数年契約の場合は、契約年数分作成すること。</t>
    <rPh sb="1" eb="4">
      <t>フクスウネン</t>
    </rPh>
    <rPh sb="4" eb="6">
      <t>ケイヤク</t>
    </rPh>
    <rPh sb="7" eb="9">
      <t>バアイ</t>
    </rPh>
    <rPh sb="11" eb="13">
      <t>ケイヤク</t>
    </rPh>
    <rPh sb="13" eb="15">
      <t>ネンスウ</t>
    </rPh>
    <rPh sb="15" eb="16">
      <t>ブン</t>
    </rPh>
    <rPh sb="16" eb="18">
      <t>サクセイ</t>
    </rPh>
    <phoneticPr fontId="17"/>
  </si>
  <si>
    <t>リスク判断のための補足資料</t>
    <phoneticPr fontId="1"/>
  </si>
  <si>
    <t>青色セルにご入力ください。</t>
    <rPh sb="0" eb="1">
      <t>アオ</t>
    </rPh>
    <rPh sb="1" eb="2">
      <t>イロ</t>
    </rPh>
    <rPh sb="6" eb="8">
      <t>ニュウリョク</t>
    </rPh>
    <phoneticPr fontId="1"/>
  </si>
  <si>
    <t>本学研究代表者がご作成ください。</t>
    <rPh sb="0" eb="7">
      <t>ホンガクケンキュウダイヒョウシャ</t>
    </rPh>
    <rPh sb="9" eb="11">
      <t>サクセイ</t>
    </rPh>
    <phoneticPr fontId="1"/>
  </si>
  <si>
    <t>令和　　年　　月　　日</t>
    <rPh sb="0" eb="2">
      <t>レイワ</t>
    </rPh>
    <phoneticPr fontId="1"/>
  </si>
  <si>
    <t>記入例</t>
    <rPh sb="0" eb="3">
      <t>キニュウレイ</t>
    </rPh>
    <phoneticPr fontId="1"/>
  </si>
  <si>
    <t>本学研究代表者所属・職・名</t>
    <rPh sb="0" eb="2">
      <t>ホンガク</t>
    </rPh>
    <rPh sb="7" eb="9">
      <t>ショゾク</t>
    </rPh>
    <rPh sb="10" eb="11">
      <t>ショク</t>
    </rPh>
    <phoneticPr fontId="1"/>
  </si>
  <si>
    <t>学術研究院　教授　○○　○○</t>
    <rPh sb="0" eb="5">
      <t>ガクジュツケンキュウイン</t>
    </rPh>
    <rPh sb="6" eb="8">
      <t>キョウジュ</t>
    </rPh>
    <phoneticPr fontId="1"/>
  </si>
  <si>
    <t>外部機関等名称</t>
    <phoneticPr fontId="1"/>
  </si>
  <si>
    <t>(A)共同研究内容に係るリスクの有無について</t>
    <phoneticPr fontId="1"/>
  </si>
  <si>
    <t>以下に該当するか（該当する場合、法令及び以下の学内規定等を遵守のうえ、所定の手続等が必要）</t>
    <rPh sb="0" eb="2">
      <t>イカ</t>
    </rPh>
    <rPh sb="3" eb="5">
      <t>ガイトウ</t>
    </rPh>
    <rPh sb="9" eb="11">
      <t>ガイトウ</t>
    </rPh>
    <rPh sb="13" eb="15">
      <t>バアイ</t>
    </rPh>
    <rPh sb="16" eb="18">
      <t>ホウレイ</t>
    </rPh>
    <rPh sb="18" eb="19">
      <t>オヨ</t>
    </rPh>
    <rPh sb="20" eb="22">
      <t>イカ</t>
    </rPh>
    <rPh sb="23" eb="25">
      <t>ガクナイ</t>
    </rPh>
    <rPh sb="25" eb="27">
      <t>キテイ</t>
    </rPh>
    <rPh sb="27" eb="28">
      <t>トウ</t>
    </rPh>
    <rPh sb="29" eb="31">
      <t>ジュンシュ</t>
    </rPh>
    <rPh sb="35" eb="37">
      <t>ショテイ</t>
    </rPh>
    <rPh sb="38" eb="41">
      <t>テツヅキトウ</t>
    </rPh>
    <rPh sb="42" eb="44">
      <t>ヒツヨウ</t>
    </rPh>
    <phoneticPr fontId="1"/>
  </si>
  <si>
    <t>※プルダウンで選択</t>
    <rPh sb="7" eb="9">
      <t>センタク</t>
    </rPh>
    <phoneticPr fontId="1"/>
  </si>
  <si>
    <t>リンク先</t>
    <rPh sb="3" eb="4">
      <t>サキ</t>
    </rPh>
    <phoneticPr fontId="1"/>
  </si>
  <si>
    <t>▼問合せ先</t>
    <rPh sb="1" eb="3">
      <t>トイアワ</t>
    </rPh>
    <rPh sb="4" eb="5">
      <t>サキ</t>
    </rPh>
    <phoneticPr fontId="1"/>
  </si>
  <si>
    <t>▼手続きの例</t>
    <rPh sb="1" eb="3">
      <t>テツヅ</t>
    </rPh>
    <rPh sb="5" eb="6">
      <t>レイ</t>
    </rPh>
    <phoneticPr fontId="1"/>
  </si>
  <si>
    <t>①</t>
    <phoneticPr fontId="1"/>
  </si>
  <si>
    <t>相手先機関から利益を得ている、相手先機関で兼業を行っているなど、利益相反の可能性がある場合</t>
    <rPh sb="0" eb="5">
      <t>アイテサキキカン</t>
    </rPh>
    <rPh sb="7" eb="9">
      <t>リエキ</t>
    </rPh>
    <rPh sb="10" eb="11">
      <t>エ</t>
    </rPh>
    <rPh sb="15" eb="20">
      <t>アイテサキキカン</t>
    </rPh>
    <rPh sb="21" eb="23">
      <t>ケンギョウ</t>
    </rPh>
    <rPh sb="24" eb="25">
      <t>オコナ</t>
    </rPh>
    <rPh sb="32" eb="36">
      <t>リエキソウハン</t>
    </rPh>
    <rPh sb="37" eb="40">
      <t>カノウセイ</t>
    </rPh>
    <rPh sb="43" eb="45">
      <t>バアイ</t>
    </rPh>
    <phoneticPr fontId="1"/>
  </si>
  <si>
    <t>国立大学法人東京海洋大学利益相反マネジメントポリシー</t>
    <phoneticPr fontId="1"/>
  </si>
  <si>
    <t>https://www.kaiyodai.ac.jp/research/docs/upload-docs/61c31c8d789a304d4c17639eeaeedddf978a8469.pdf</t>
    <phoneticPr fontId="1"/>
  </si>
  <si>
    <t>人事課
服務研修係</t>
    <rPh sb="0" eb="3">
      <t>ジンジカ</t>
    </rPh>
    <rPh sb="4" eb="6">
      <t>フクム</t>
    </rPh>
    <rPh sb="6" eb="9">
      <t>ケンシュウカカリ</t>
    </rPh>
    <phoneticPr fontId="1"/>
  </si>
  <si>
    <t>「東京海洋大学利益相反事象発生前自己申告書」を提出　など</t>
    <rPh sb="23" eb="25">
      <t>テイシュツ</t>
    </rPh>
    <phoneticPr fontId="1"/>
  </si>
  <si>
    <t>②</t>
    <phoneticPr fontId="1"/>
  </si>
  <si>
    <t>人を対象とする生命科学・医学系研究を実施する場合</t>
    <rPh sb="18" eb="20">
      <t>ジッシ</t>
    </rPh>
    <rPh sb="22" eb="24">
      <t>バアイ</t>
    </rPh>
    <phoneticPr fontId="1"/>
  </si>
  <si>
    <t>東京海洋大学における人を対象とする生命科学・医学系研究の実施に関する規則</t>
  </si>
  <si>
    <t>https://shokuin.kaiyodai.ac.jp/kisoku/R3_122.htm</t>
    <phoneticPr fontId="1"/>
  </si>
  <si>
    <t>研究推進課
研究企画係</t>
    <rPh sb="0" eb="2">
      <t>ケンキュウ</t>
    </rPh>
    <rPh sb="2" eb="4">
      <t>スイシン</t>
    </rPh>
    <rPh sb="4" eb="5">
      <t>カ</t>
    </rPh>
    <rPh sb="6" eb="8">
      <t>ケンキュウ</t>
    </rPh>
    <rPh sb="8" eb="10">
      <t>キカク</t>
    </rPh>
    <rPh sb="10" eb="11">
      <t>カカリ</t>
    </rPh>
    <phoneticPr fontId="1"/>
  </si>
  <si>
    <t>「人を対象とする研究倫理審査委員会」での事前審査が必要　など</t>
    <rPh sb="20" eb="22">
      <t>ジゼン</t>
    </rPh>
    <rPh sb="22" eb="24">
      <t>シンサ</t>
    </rPh>
    <rPh sb="25" eb="27">
      <t>ヒツヨウ</t>
    </rPh>
    <phoneticPr fontId="1"/>
  </si>
  <si>
    <t>③</t>
    <phoneticPr fontId="1"/>
  </si>
  <si>
    <t>動物実験を行う場合</t>
    <rPh sb="0" eb="4">
      <t>ドウブツジッケン</t>
    </rPh>
    <rPh sb="5" eb="6">
      <t>オコナ</t>
    </rPh>
    <rPh sb="7" eb="9">
      <t>バアイ</t>
    </rPh>
    <phoneticPr fontId="1"/>
  </si>
  <si>
    <t>東京海洋大学動物実験等取扱規則</t>
  </si>
  <si>
    <t>https://shokuin.kaiyodai.ac.jp/kisoku/0433.htm</t>
    <phoneticPr fontId="1"/>
  </si>
  <si>
    <t>「動物実験委員会」での事前審査が必要　など</t>
    <rPh sb="11" eb="15">
      <t>ジゼンシンサ</t>
    </rPh>
    <rPh sb="16" eb="18">
      <t>ヒツヨウ</t>
    </rPh>
    <phoneticPr fontId="1"/>
  </si>
  <si>
    <t>④</t>
    <phoneticPr fontId="1"/>
  </si>
  <si>
    <t>遺伝子組換え実験を行う場合</t>
  </si>
  <si>
    <t>国立大学法人東京海洋大学遺伝子組換え実験等安全管理規則</t>
  </si>
  <si>
    <t>https://shokuin.kaiyodai.ac.jp/kisoku/0410.htm</t>
    <phoneticPr fontId="1"/>
  </si>
  <si>
    <t>「遺伝子組換え実験等安全委員会」での審査を経て、文部科学大臣への承認申請等の必要な手続きを行う　など</t>
  </si>
  <si>
    <t>⑤</t>
    <phoneticPr fontId="1"/>
  </si>
  <si>
    <t>病原体を所持しようとする場合</t>
  </si>
  <si>
    <t>東京海洋大学病原体等安全管理規則</t>
  </si>
  <si>
    <t>https://shokuin.kaiyodai.ac.jp/kisoku/0426.htm</t>
    <phoneticPr fontId="1"/>
  </si>
  <si>
    <t>法令等及び規則に従い、安全管理を行う　など</t>
    <rPh sb="0" eb="4">
      <t>ホウレイトウオヨ</t>
    </rPh>
    <rPh sb="5" eb="7">
      <t>キソク</t>
    </rPh>
    <rPh sb="8" eb="9">
      <t>シタガ</t>
    </rPh>
    <rPh sb="11" eb="15">
      <t>アンゼンカンリ</t>
    </rPh>
    <rPh sb="16" eb="17">
      <t>オコナ</t>
    </rPh>
    <phoneticPr fontId="1"/>
  </si>
  <si>
    <t>⑥</t>
    <phoneticPr fontId="1"/>
  </si>
  <si>
    <t>放射性同位元素を使用する予定の場合</t>
  </si>
  <si>
    <t>東京海洋大学放射性同位元素管理センター放射線障害予防規則</t>
  </si>
  <si>
    <t>https://shokuin.kaiyodai.ac.jp/kisoku/29_120.htm</t>
    <phoneticPr fontId="1"/>
  </si>
  <si>
    <t>放射線業務従事者として事前に登録申請が必要　など</t>
    <rPh sb="11" eb="13">
      <t>ジゼン</t>
    </rPh>
    <rPh sb="19" eb="21">
      <t>ヒツヨウ</t>
    </rPh>
    <phoneticPr fontId="1"/>
  </si>
  <si>
    <t>⑦</t>
    <phoneticPr fontId="1"/>
  </si>
  <si>
    <t>海外機関と共同研究を行う場合
海外機関に研究成果等の情報を提供する可能性がある場合</t>
    <rPh sb="0" eb="2">
      <t>カイガイ</t>
    </rPh>
    <rPh sb="2" eb="4">
      <t>キカン</t>
    </rPh>
    <rPh sb="5" eb="9">
      <t>キョウドウケンキュウ</t>
    </rPh>
    <rPh sb="10" eb="11">
      <t>オコナ</t>
    </rPh>
    <rPh sb="12" eb="14">
      <t>バアイ</t>
    </rPh>
    <rPh sb="15" eb="17">
      <t>カイガイ</t>
    </rPh>
    <rPh sb="17" eb="19">
      <t>キカン</t>
    </rPh>
    <phoneticPr fontId="1"/>
  </si>
  <si>
    <t>国立大学法人東京海洋大学安全保障輸出管理規則</t>
  </si>
  <si>
    <t>https://shokuin.kaiyodai.ac.jp/kisoku/23_053.htm</t>
    <phoneticPr fontId="1"/>
  </si>
  <si>
    <t>研究推進課
研究支援係</t>
    <rPh sb="0" eb="2">
      <t>ケンキュウ</t>
    </rPh>
    <rPh sb="2" eb="4">
      <t>スイシン</t>
    </rPh>
    <rPh sb="4" eb="5">
      <t>カ</t>
    </rPh>
    <rPh sb="6" eb="8">
      <t>ケンキュウ</t>
    </rPh>
    <rPh sb="8" eb="10">
      <t>シエン</t>
    </rPh>
    <rPh sb="10" eb="11">
      <t>カカリ</t>
    </rPh>
    <phoneticPr fontId="1"/>
  </si>
  <si>
    <t>安全保障輸出管理システム　https://of.kaiyodai.ac.jp/anzen/　から「事前確認票」の提出が必要、取引審査の要否確認や取引審査と承認が必要　など</t>
    <rPh sb="49" eb="54">
      <t>ジゼンカクニンヒョウ</t>
    </rPh>
    <rPh sb="56" eb="58">
      <t>テイシュツ</t>
    </rPh>
    <rPh sb="59" eb="61">
      <t>ヒツヨウ</t>
    </rPh>
    <rPh sb="62" eb="66">
      <t>トリヒキシンサ</t>
    </rPh>
    <rPh sb="67" eb="71">
      <t>ヨウヒカクニン</t>
    </rPh>
    <rPh sb="72" eb="76">
      <t>トリヒキシンサ</t>
    </rPh>
    <rPh sb="77" eb="79">
      <t>ショウニン</t>
    </rPh>
    <rPh sb="80" eb="82">
      <t>ヒツヨウ</t>
    </rPh>
    <phoneticPr fontId="1"/>
  </si>
  <si>
    <t>⑧</t>
    <phoneticPr fontId="1"/>
  </si>
  <si>
    <t>特定個人情報を取り扱う場合</t>
    <rPh sb="7" eb="8">
      <t>ト</t>
    </rPh>
    <rPh sb="9" eb="10">
      <t>アツカ</t>
    </rPh>
    <rPh sb="11" eb="13">
      <t>バアイ</t>
    </rPh>
    <phoneticPr fontId="1"/>
  </si>
  <si>
    <t>国立大学法人東京海洋大学特定個人情報取扱規則</t>
  </si>
  <si>
    <t>https://shokuin.kaiyodai.ac.jp/kisoku/28_002.htm</t>
    <phoneticPr fontId="1"/>
  </si>
  <si>
    <t>⑨</t>
    <phoneticPr fontId="1"/>
  </si>
  <si>
    <t>その他、安全管理を必要とする場合</t>
    <rPh sb="2" eb="3">
      <t>タ</t>
    </rPh>
    <rPh sb="4" eb="8">
      <t>アンゼンカンリ</t>
    </rPh>
    <rPh sb="9" eb="11">
      <t>ヒツヨウ</t>
    </rPh>
    <rPh sb="14" eb="16">
      <t>バアイ</t>
    </rPh>
    <phoneticPr fontId="1"/>
  </si>
  <si>
    <t>国立大学法人東京海洋大学職員安全衛生管理規則</t>
  </si>
  <si>
    <t>https://shokuin.kaiyodai.ac.jp/kisoku/0027.htm</t>
    <phoneticPr fontId="1"/>
  </si>
  <si>
    <t>【上記①～⑨に1つでも該当する場合】リスク回避のための対策と措置等を記載してください。</t>
    <phoneticPr fontId="1"/>
  </si>
  <si>
    <t>参考：</t>
    <rPh sb="0" eb="2">
      <t>サンコウ</t>
    </rPh>
    <phoneticPr fontId="1"/>
  </si>
  <si>
    <t>「健康・安全手帳（令和6年度版）」第3編 安全衛生マネジメントシステムとリスクアセスメント</t>
    <rPh sb="1" eb="3">
      <t>ケンコウ</t>
    </rPh>
    <rPh sb="4" eb="8">
      <t>アンゼンテチョウ</t>
    </rPh>
    <rPh sb="9" eb="11">
      <t>レイワ</t>
    </rPh>
    <rPh sb="12" eb="15">
      <t>ネンドバン</t>
    </rPh>
    <rPh sb="17" eb="18">
      <t>ダイ</t>
    </rPh>
    <rPh sb="19" eb="20">
      <t>ヘン</t>
    </rPh>
    <phoneticPr fontId="1"/>
  </si>
  <si>
    <t>https://gwwebd.kaiyodai.ac.jp/scripts/dneo/zinfo.exe?cmd=infoindex#fid=46&amp;cmd=inforefer&amp;id=847</t>
    <phoneticPr fontId="1"/>
  </si>
  <si>
    <t>【記入例】</t>
    <rPh sb="0" eb="5">
      <t>(キニュウレイ)</t>
    </rPh>
    <phoneticPr fontId="1"/>
  </si>
  <si>
    <t>・法令・指針・学内規定等に基づき、学内の○○委員会の承認を得て、研究を実施する。
・研究内容について・・・・・・のように人体に損害を与える可能性があるが、・・・の対策により、損害発生の可能性を極力排除する。　など</t>
    <phoneticPr fontId="1"/>
  </si>
  <si>
    <t>(B)過去の共同研究実績の有無について</t>
    <rPh sb="13" eb="15">
      <t>ウム</t>
    </rPh>
    <phoneticPr fontId="1"/>
  </si>
  <si>
    <t>共同研究実績</t>
    <rPh sb="0" eb="6">
      <t>キョウドウケンキュウジッセキ</t>
    </rPh>
    <phoneticPr fontId="1"/>
  </si>
  <si>
    <t>【ない場合】共同研究に至った経緯等を記載してください。</t>
    <rPh sb="16" eb="17">
      <t>ナド</t>
    </rPh>
    <phoneticPr fontId="1"/>
  </si>
  <si>
    <t>令和　年　月　日</t>
    <rPh sb="0" eb="2">
      <t>レイワ</t>
    </rPh>
    <rPh sb="3" eb="4">
      <t>ネン</t>
    </rPh>
    <rPh sb="5" eb="6">
      <t>ガツ</t>
    </rPh>
    <rPh sb="7" eb="8">
      <t>ニチ</t>
    </rPh>
    <phoneticPr fontId="1"/>
  </si>
  <si>
    <t>代表取締役社長　〇〇　〇〇</t>
    <rPh sb="0" eb="2">
      <t>ダイヒョウ</t>
    </rPh>
    <rPh sb="2" eb="5">
      <t>トリシマリヤク</t>
    </rPh>
    <rPh sb="5" eb="7">
      <t>シャチョウ</t>
    </rPh>
    <phoneticPr fontId="1"/>
  </si>
  <si>
    <t>契約締結日</t>
    <rPh sb="0" eb="2">
      <t>ケイヤク</t>
    </rPh>
    <rPh sb="2" eb="4">
      <t>テイケツ</t>
    </rPh>
    <rPh sb="4" eb="5">
      <t>ビ</t>
    </rPh>
    <phoneticPr fontId="1"/>
  </si>
  <si>
    <t>研究代表者</t>
    <rPh sb="0" eb="2">
      <t>ケンキュウ</t>
    </rPh>
    <rPh sb="2" eb="5">
      <t>ダイヒョウシャ</t>
    </rPh>
    <phoneticPr fontId="1"/>
  </si>
  <si>
    <t>〇〇　〇〇</t>
    <phoneticPr fontId="1"/>
  </si>
  <si>
    <t>学術研究院</t>
    <rPh sb="0" eb="2">
      <t>ガクジュツ</t>
    </rPh>
    <rPh sb="2" eb="4">
      <t>ケンキュウ</t>
    </rPh>
    <rPh sb="4" eb="5">
      <t>イン</t>
    </rPh>
    <phoneticPr fontId="1"/>
  </si>
  <si>
    <t>教授</t>
    <rPh sb="0" eb="2">
      <t>キョウジュ</t>
    </rPh>
    <phoneticPr fontId="1"/>
  </si>
  <si>
    <t>〇〇の解析、取りまとめ</t>
    <rPh sb="3" eb="5">
      <t>カイセキ</t>
    </rPh>
    <rPh sb="6" eb="7">
      <t>ト</t>
    </rPh>
    <phoneticPr fontId="1"/>
  </si>
  <si>
    <t>研究分担者</t>
    <rPh sb="0" eb="2">
      <t>ケンキュウ</t>
    </rPh>
    <rPh sb="2" eb="4">
      <t>ブンタン</t>
    </rPh>
    <rPh sb="4" eb="5">
      <t>シャ</t>
    </rPh>
    <phoneticPr fontId="1"/>
  </si>
  <si>
    <t>准教授</t>
    <rPh sb="0" eb="3">
      <t>ジュンキョウジュ</t>
    </rPh>
    <phoneticPr fontId="1"/>
  </si>
  <si>
    <t>〇〇の解析</t>
    <rPh sb="3" eb="5">
      <t>カイセキ</t>
    </rPh>
    <phoneticPr fontId="1"/>
  </si>
  <si>
    <t>品川キャンパス〇号館〇〇室</t>
    <rPh sb="0" eb="2">
      <t>シナガワ</t>
    </rPh>
    <rPh sb="8" eb="10">
      <t>ゴウカン</t>
    </rPh>
    <rPh sb="12" eb="13">
      <t>シツ</t>
    </rPh>
    <phoneticPr fontId="1"/>
  </si>
  <si>
    <t>男</t>
    <rPh sb="0" eb="1">
      <t>オトコ</t>
    </rPh>
    <phoneticPr fontId="1"/>
  </si>
  <si>
    <t>〇〇部</t>
    <rPh sb="2" eb="3">
      <t>ブ</t>
    </rPh>
    <phoneticPr fontId="1"/>
  </si>
  <si>
    <t>研究員</t>
    <rPh sb="0" eb="3">
      <t>ケンキュウイン</t>
    </rPh>
    <phoneticPr fontId="1"/>
  </si>
  <si>
    <t>〇〇に関する資料分析</t>
    <rPh sb="3" eb="4">
      <t>カン</t>
    </rPh>
    <rPh sb="6" eb="8">
      <t>シリョウ</t>
    </rPh>
    <rPh sb="8" eb="10">
      <t>ブンセキ</t>
    </rPh>
    <phoneticPr fontId="1"/>
  </si>
  <si>
    <t>※「２．共同研究の形態」において3又は4を選択した場合は記入してください。</t>
    <rPh sb="17" eb="18">
      <t>マタ</t>
    </rPh>
    <phoneticPr fontId="1"/>
  </si>
  <si>
    <t>６．分担型共同研究における外部機関等の研究担当者</t>
    <rPh sb="19" eb="24">
      <t>ケンキュウタントウシャ</t>
    </rPh>
    <phoneticPr fontId="1"/>
  </si>
  <si>
    <t>○年○月ごろ</t>
    <rPh sb="1" eb="2">
      <t>ネン</t>
    </rPh>
    <rPh sb="3" eb="4">
      <t>ガツ</t>
    </rPh>
    <phoneticPr fontId="1"/>
  </si>
  <si>
    <t>ただし分割納入の場合は「算定内訳書」シートの内容は反映されませんので、「共同研究申込書」シートに直接ご入力ください。</t>
    <rPh sb="3" eb="5">
      <t>ブンカツ</t>
    </rPh>
    <rPh sb="5" eb="7">
      <t>ノウニュウ</t>
    </rPh>
    <rPh sb="8" eb="10">
      <t>バアイ</t>
    </rPh>
    <rPh sb="12" eb="17">
      <t>サンテイウチワケショ</t>
    </rPh>
    <rPh sb="22" eb="24">
      <t>ナイヨウ</t>
    </rPh>
    <rPh sb="25" eb="27">
      <t>ハンエイ</t>
    </rPh>
    <rPh sb="36" eb="38">
      <t>キョウドウ</t>
    </rPh>
    <rPh sb="38" eb="40">
      <t>ケンキュウ</t>
    </rPh>
    <rPh sb="40" eb="43">
      <t>モウシコミショ</t>
    </rPh>
    <rPh sb="48" eb="50">
      <t>チョクセツ</t>
    </rPh>
    <rPh sb="51" eb="53">
      <t>ニュウリョク</t>
    </rPh>
    <phoneticPr fontId="1"/>
  </si>
  <si>
    <t>なし</t>
    <phoneticPr fontId="1"/>
  </si>
  <si>
    <t>〇〇社〇〇研究所</t>
    <rPh sb="2" eb="3">
      <t>シャ</t>
    </rPh>
    <rPh sb="5" eb="8">
      <t>ケンキュウジョ</t>
    </rPh>
    <phoneticPr fontId="1"/>
  </si>
  <si>
    <t>外部機関間の関係</t>
    <rPh sb="0" eb="4">
      <t>ガイブキカン</t>
    </rPh>
    <rPh sb="4" eb="5">
      <t>カン</t>
    </rPh>
    <rPh sb="6" eb="8">
      <t>カンケイ</t>
    </rPh>
    <phoneticPr fontId="1"/>
  </si>
  <si>
    <t>複数の外部機関で申し込む場合であって、親会社・子会社、関係企業等、関係を有する場合はその旨をご記載ください。</t>
    <rPh sb="0" eb="2">
      <t>フクスウ</t>
    </rPh>
    <rPh sb="3" eb="7">
      <t>ガイブキカン</t>
    </rPh>
    <rPh sb="8" eb="9">
      <t>モウ</t>
    </rPh>
    <rPh sb="10" eb="11">
      <t>コ</t>
    </rPh>
    <rPh sb="12" eb="14">
      <t>バアイ</t>
    </rPh>
    <rPh sb="19" eb="22">
      <t>オヤガイシャ</t>
    </rPh>
    <rPh sb="23" eb="26">
      <t>コガイシャ</t>
    </rPh>
    <rPh sb="27" eb="32">
      <t>カンケイキギョウトウ</t>
    </rPh>
    <rPh sb="33" eb="35">
      <t>カンケイ</t>
    </rPh>
    <rPh sb="36" eb="37">
      <t>ユウ</t>
    </rPh>
    <rPh sb="39" eb="41">
      <t>バアイ</t>
    </rPh>
    <rPh sb="44" eb="45">
      <t>ムネ</t>
    </rPh>
    <rPh sb="47" eb="49">
      <t>キサイ</t>
    </rPh>
    <phoneticPr fontId="1"/>
  </si>
  <si>
    <r>
      <t>字数制限はありません。</t>
    </r>
    <r>
      <rPr>
        <b/>
        <sz val="11"/>
        <color rgb="FFC00000"/>
        <rFont val="ＭＳ 明朝"/>
        <family val="1"/>
        <charset val="128"/>
      </rPr>
      <t>具体的な内容をご記載ください。
※研究担当者と他の共同研究（過去の共同研究を含む）がある場合にはそれとの違い、その共同研究の特徴的な内容(研究対象、研究分野、研究方法など)について記載してください。</t>
    </r>
    <rPh sb="0" eb="2">
      <t>ジスウ</t>
    </rPh>
    <rPh sb="2" eb="4">
      <t>セイゲン</t>
    </rPh>
    <rPh sb="11" eb="13">
      <t>グタイ</t>
    </rPh>
    <rPh sb="13" eb="14">
      <t>テキ</t>
    </rPh>
    <rPh sb="15" eb="17">
      <t>ナイヨウ</t>
    </rPh>
    <rPh sb="19" eb="21">
      <t>キサイ</t>
    </rPh>
    <rPh sb="28" eb="30">
      <t>ケンキュウ</t>
    </rPh>
    <rPh sb="30" eb="33">
      <t>タントウシャ</t>
    </rPh>
    <rPh sb="34" eb="35">
      <t>ホカ</t>
    </rPh>
    <rPh sb="36" eb="38">
      <t>キョウドウ</t>
    </rPh>
    <rPh sb="38" eb="40">
      <t>ケンキュウ</t>
    </rPh>
    <rPh sb="41" eb="43">
      <t>カコ</t>
    </rPh>
    <rPh sb="49" eb="50">
      <t>フク</t>
    </rPh>
    <rPh sb="55" eb="57">
      <t>バアイ</t>
    </rPh>
    <phoneticPr fontId="1"/>
  </si>
  <si>
    <t>中堅企業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</si>
</sst>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quot;円&quot;"/>
    <numFmt numFmtId="178" formatCode="#,##0&quot;人&quot;"/>
    <numFmt numFmtId="179" formatCode="#,##0&quot;万&quot;&quot;円&quot;"/>
    <numFmt numFmtId="180" formatCode="[$]ggge&quot;年&quot;m&quot;月&quot;d&quot;日&quot;;@" x16r2:formatCode16="[$-ja-JP-x-gannen]ggge&quot;年&quot;m&quot;月&quot;d&quot;日&quot;;@"/>
    <numFmt numFmtId="181" formatCode="[$-411]ge\.m\.d;@"/>
    <numFmt numFmtId="182" formatCode="#,##0_);[Red]\(#,##0\)"/>
    <numFmt numFmtId="183" formatCode="#,##0;&quot;▲ &quot;#,##0"/>
    <numFmt numFmtId="184" formatCode="0_ "/>
  </numFmts>
  <fonts count="38">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1"/>
      <color theme="1"/>
      <name val="ＭＳ ゴシック"/>
      <family val="3"/>
      <charset val="128"/>
    </font>
    <font>
      <sz val="9"/>
      <color theme="1"/>
      <name val="ＭＳ ゴシック"/>
      <family val="3"/>
      <charset val="128"/>
    </font>
    <font>
      <sz val="10"/>
      <color theme="1"/>
      <name val="ＭＳ 明朝"/>
      <family val="1"/>
      <charset val="128"/>
    </font>
    <font>
      <sz val="10.5"/>
      <color theme="1"/>
      <name val="ＭＳ 明朝"/>
      <family val="1"/>
      <charset val="128"/>
    </font>
    <font>
      <sz val="11"/>
      <name val="ＭＳ Ｐゴシック"/>
      <family val="3"/>
      <charset val="128"/>
    </font>
    <font>
      <sz val="8"/>
      <color theme="1"/>
      <name val="ＭＳ 明朝"/>
      <family val="1"/>
      <charset val="128"/>
    </font>
    <font>
      <u/>
      <sz val="11"/>
      <color theme="10"/>
      <name val="ＭＳ Ｐゴシック"/>
      <family val="3"/>
      <charset val="128"/>
    </font>
    <font>
      <sz val="11"/>
      <name val="ＭＳ 明朝"/>
      <family val="1"/>
      <charset val="128"/>
    </font>
    <font>
      <sz val="11"/>
      <color theme="1"/>
      <name val="游ゴシック"/>
      <family val="2"/>
      <charset val="128"/>
      <scheme val="minor"/>
    </font>
    <font>
      <sz val="11"/>
      <color rgb="FFFF0000"/>
      <name val="ＭＳ 明朝"/>
      <family val="1"/>
      <charset val="128"/>
    </font>
    <font>
      <sz val="9"/>
      <name val="ＭＳ 明朝"/>
      <family val="1"/>
      <charset val="128"/>
    </font>
    <font>
      <sz val="12"/>
      <name val="ＭＳ ゴシック"/>
      <family val="3"/>
      <charset val="128"/>
    </font>
    <font>
      <sz val="16"/>
      <name val="ＭＳ ゴシック"/>
      <family val="3"/>
      <charset val="128"/>
    </font>
    <font>
      <sz val="6"/>
      <name val="ＭＳ 明朝"/>
      <family val="1"/>
      <charset val="128"/>
    </font>
    <font>
      <sz val="11"/>
      <name val="ＭＳ 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9"/>
      <color indexed="81"/>
      <name val="ＭＳ Ｐゴシック"/>
      <family val="3"/>
      <charset val="128"/>
    </font>
    <font>
      <sz val="10"/>
      <color indexed="81"/>
      <name val="MS P ゴシック"/>
      <family val="3"/>
      <charset val="128"/>
    </font>
    <font>
      <u/>
      <sz val="11"/>
      <color theme="10"/>
      <name val="游ゴシック"/>
      <family val="2"/>
      <charset val="128"/>
      <scheme val="minor"/>
    </font>
    <font>
      <sz val="11"/>
      <color theme="1"/>
      <name val="ＭＳ Ｐゴシック"/>
      <family val="3"/>
      <charset val="128"/>
    </font>
    <font>
      <sz val="6"/>
      <name val="ＭＳ Ｐゴシック"/>
      <family val="3"/>
      <charset val="128"/>
    </font>
    <font>
      <sz val="9"/>
      <color indexed="81"/>
      <name val="MS P ゴシック"/>
      <family val="3"/>
      <charset val="128"/>
    </font>
    <font>
      <strike/>
      <sz val="11"/>
      <color rgb="FFFF0000"/>
      <name val="ＭＳ 明朝"/>
      <family val="1"/>
      <charset val="128"/>
    </font>
    <font>
      <strike/>
      <sz val="9"/>
      <color rgb="FFFF0000"/>
      <name val="ＭＳ 明朝"/>
      <family val="1"/>
      <charset val="128"/>
    </font>
    <font>
      <b/>
      <sz val="12"/>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0"/>
      <color rgb="FFFF0000"/>
      <name val="ＭＳ 明朝"/>
      <family val="1"/>
      <charset val="128"/>
    </font>
    <font>
      <b/>
      <sz val="11"/>
      <color rgb="FFC00000"/>
      <name val="ＭＳ 明朝"/>
      <family val="1"/>
      <charset val="128"/>
    </font>
    <font>
      <strike/>
      <sz val="11"/>
      <name val="ＭＳ 明朝"/>
      <family val="1"/>
      <charset val="128"/>
    </font>
    <font>
      <sz val="1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8">
    <xf numFmtId="0" fontId="0" fillId="0" borderId="0">
      <alignment vertical="center"/>
    </xf>
    <xf numFmtId="0" fontId="8" fillId="0" borderId="0"/>
    <xf numFmtId="38" fontId="8" fillId="0" borderId="0" applyFont="0" applyFill="0" applyBorder="0" applyAlignment="0" applyProtection="0"/>
    <xf numFmtId="0" fontId="10" fillId="0" borderId="0" applyNumberFormat="0" applyFill="0" applyBorder="0" applyAlignment="0" applyProtection="0"/>
    <xf numFmtId="38" fontId="12" fillId="0" borderId="0" applyFont="0" applyFill="0" applyBorder="0" applyAlignment="0" applyProtection="0">
      <alignment vertical="center"/>
    </xf>
    <xf numFmtId="0" fontId="14" fillId="0" borderId="0"/>
    <xf numFmtId="38" fontId="14" fillId="0" borderId="0" applyFont="0" applyFill="0" applyBorder="0" applyAlignment="0" applyProtection="0"/>
    <xf numFmtId="0" fontId="24" fillId="0" borderId="0" applyNumberFormat="0" applyFill="0" applyBorder="0" applyAlignment="0" applyProtection="0">
      <alignment vertical="center"/>
    </xf>
  </cellStyleXfs>
  <cellXfs count="277">
    <xf numFmtId="0" fontId="0" fillId="0" borderId="0" xfId="0">
      <alignment vertical="center"/>
    </xf>
    <xf numFmtId="0" fontId="2" fillId="0" borderId="0" xfId="0" applyFont="1" applyProtection="1">
      <alignment vertical="center"/>
      <protection locked="0"/>
    </xf>
    <xf numFmtId="0" fontId="2" fillId="0" borderId="1" xfId="0" applyFont="1" applyBorder="1" applyProtection="1">
      <alignment vertical="center"/>
      <protection locked="0"/>
    </xf>
    <xf numFmtId="0" fontId="4" fillId="0" borderId="0" xfId="0" applyFont="1">
      <alignment vertical="center"/>
    </xf>
    <xf numFmtId="0" fontId="3" fillId="0" borderId="0" xfId="0" applyFont="1">
      <alignment vertical="center"/>
    </xf>
    <xf numFmtId="0" fontId="2" fillId="0" borderId="0" xfId="0" applyFont="1">
      <alignment vertical="center"/>
    </xf>
    <xf numFmtId="0" fontId="2" fillId="0" borderId="29" xfId="0" applyFont="1" applyBorder="1">
      <alignment vertical="center"/>
    </xf>
    <xf numFmtId="0" fontId="2" fillId="0" borderId="6" xfId="0" applyFont="1" applyBorder="1">
      <alignment vertical="center"/>
    </xf>
    <xf numFmtId="0" fontId="2" fillId="0" borderId="18" xfId="0" applyFont="1" applyBorder="1">
      <alignment vertical="center"/>
    </xf>
    <xf numFmtId="0" fontId="2" fillId="0" borderId="9"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3" fillId="0" borderId="2" xfId="0" applyFont="1" applyBorder="1" applyAlignment="1">
      <alignment horizontal="right" vertical="center" wrapText="1"/>
    </xf>
    <xf numFmtId="0" fontId="2" fillId="0" borderId="1" xfId="0" applyFont="1" applyBorder="1">
      <alignment vertical="center"/>
    </xf>
    <xf numFmtId="0" fontId="3" fillId="0" borderId="2"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right" vertical="center"/>
    </xf>
    <xf numFmtId="0" fontId="2" fillId="0" borderId="1" xfId="0" applyFont="1" applyBorder="1" applyAlignment="1" applyProtection="1">
      <alignment horizontal="center" vertical="center"/>
      <protection locked="0"/>
    </xf>
    <xf numFmtId="0" fontId="2" fillId="0" borderId="7" xfId="0" applyFont="1" applyBorder="1" applyProtection="1">
      <alignment vertical="center"/>
      <protection locked="0"/>
    </xf>
    <xf numFmtId="0" fontId="11" fillId="0" borderId="22" xfId="0" applyFont="1" applyBorder="1" applyAlignment="1">
      <alignment vertical="center" wrapText="1"/>
    </xf>
    <xf numFmtId="0" fontId="13" fillId="0" borderId="7" xfId="0" applyFont="1" applyBorder="1" applyProtection="1">
      <alignment vertical="center"/>
      <protection locked="0"/>
    </xf>
    <xf numFmtId="0" fontId="13" fillId="0" borderId="1" xfId="0" applyFont="1" applyBorder="1" applyAlignment="1" applyProtection="1">
      <alignment horizontal="center" vertical="center"/>
      <protection locked="0"/>
    </xf>
    <xf numFmtId="0" fontId="13" fillId="0" borderId="1" xfId="0" applyFont="1" applyBorder="1" applyProtection="1">
      <alignment vertical="center"/>
      <protection locked="0"/>
    </xf>
    <xf numFmtId="14" fontId="13" fillId="0" borderId="1" xfId="0" applyNumberFormat="1" applyFont="1" applyBorder="1" applyProtection="1">
      <alignment vertical="center"/>
      <protection locked="0"/>
    </xf>
    <xf numFmtId="38" fontId="13" fillId="0" borderId="1" xfId="4" applyFont="1" applyBorder="1" applyAlignment="1" applyProtection="1">
      <alignment vertical="center"/>
      <protection locked="0"/>
    </xf>
    <xf numFmtId="38" fontId="13" fillId="0" borderId="1" xfId="4" applyFont="1" applyBorder="1" applyAlignment="1" applyProtection="1">
      <alignment horizontal="right" vertical="center"/>
      <protection locked="0"/>
    </xf>
    <xf numFmtId="0" fontId="13" fillId="0" borderId="10" xfId="0" applyFont="1" applyBorder="1" applyAlignment="1" applyProtection="1">
      <alignment horizontal="center" vertical="center"/>
      <protection locked="0"/>
    </xf>
    <xf numFmtId="0" fontId="15" fillId="0" borderId="32" xfId="5" applyFont="1" applyBorder="1" applyAlignment="1">
      <alignment horizontal="left" vertical="center"/>
    </xf>
    <xf numFmtId="0" fontId="15" fillId="0" borderId="33" xfId="5" applyFont="1" applyBorder="1" applyAlignment="1">
      <alignment horizontal="left" vertical="center"/>
    </xf>
    <xf numFmtId="0" fontId="15" fillId="0" borderId="34" xfId="5" applyFont="1" applyBorder="1" applyAlignment="1">
      <alignment horizontal="left" vertical="center"/>
    </xf>
    <xf numFmtId="0" fontId="15" fillId="0" borderId="0" xfId="5" applyFont="1" applyAlignment="1">
      <alignment horizontal="left" vertical="center"/>
    </xf>
    <xf numFmtId="0" fontId="15" fillId="0" borderId="35" xfId="5" applyFont="1" applyBorder="1" applyAlignment="1">
      <alignment horizontal="left" vertical="center"/>
    </xf>
    <xf numFmtId="0" fontId="15" fillId="0" borderId="2" xfId="5" applyFont="1" applyBorder="1" applyAlignment="1">
      <alignment horizontal="left" vertical="center"/>
    </xf>
    <xf numFmtId="0" fontId="16" fillId="0" borderId="35" xfId="5" applyFont="1" applyBorder="1" applyAlignment="1">
      <alignment horizontal="centerContinuous" vertical="center"/>
    </xf>
    <xf numFmtId="0" fontId="15" fillId="0" borderId="0" xfId="5" applyFont="1" applyAlignment="1">
      <alignment horizontal="centerContinuous" vertical="center"/>
    </xf>
    <xf numFmtId="0" fontId="15" fillId="0" borderId="2" xfId="5" applyFont="1" applyBorder="1" applyAlignment="1">
      <alignment horizontal="centerContinuous" vertical="center"/>
    </xf>
    <xf numFmtId="0" fontId="15" fillId="0" borderId="0" xfId="5" applyFont="1" applyAlignment="1">
      <alignment horizontal="left" vertical="center" indent="1"/>
    </xf>
    <xf numFmtId="0" fontId="15" fillId="0" borderId="0" xfId="5" applyFont="1" applyAlignment="1">
      <alignment horizontal="left" vertical="center" wrapText="1"/>
    </xf>
    <xf numFmtId="0" fontId="15" fillId="0" borderId="0" xfId="5" applyFont="1" applyAlignment="1">
      <alignment horizontal="left" vertical="center" wrapText="1" indent="1"/>
    </xf>
    <xf numFmtId="38" fontId="15" fillId="0" borderId="0" xfId="6" applyFont="1" applyBorder="1" applyAlignment="1">
      <alignment horizontal="right" vertical="center"/>
    </xf>
    <xf numFmtId="9" fontId="18" fillId="0" borderId="0" xfId="5" applyNumberFormat="1" applyFont="1" applyAlignment="1">
      <alignment horizontal="left" vertical="center"/>
    </xf>
    <xf numFmtId="177" fontId="15" fillId="0" borderId="0" xfId="5" applyNumberFormat="1" applyFont="1" applyAlignment="1">
      <alignment horizontal="right" vertical="center"/>
    </xf>
    <xf numFmtId="38" fontId="15" fillId="0" borderId="0" xfId="6" applyFont="1" applyBorder="1" applyAlignment="1">
      <alignment horizontal="left" vertical="center"/>
    </xf>
    <xf numFmtId="49" fontId="15" fillId="0" borderId="0" xfId="6" applyNumberFormat="1" applyFont="1" applyBorder="1" applyAlignment="1">
      <alignment horizontal="center" vertical="center"/>
    </xf>
    <xf numFmtId="38" fontId="15" fillId="0" borderId="7" xfId="6" applyFont="1" applyBorder="1" applyAlignment="1">
      <alignment horizontal="left" vertical="center"/>
    </xf>
    <xf numFmtId="38" fontId="15" fillId="0" borderId="8" xfId="6" applyFont="1" applyBorder="1" applyAlignment="1">
      <alignment horizontal="left" vertical="center"/>
    </xf>
    <xf numFmtId="38" fontId="15" fillId="0" borderId="1" xfId="6" applyFont="1" applyBorder="1" applyAlignment="1">
      <alignment horizontal="center" vertical="center"/>
    </xf>
    <xf numFmtId="38" fontId="15" fillId="0" borderId="8" xfId="6" applyFont="1" applyBorder="1" applyAlignment="1">
      <alignment horizontal="center" vertical="center"/>
    </xf>
    <xf numFmtId="38" fontId="15" fillId="0" borderId="1" xfId="6" applyFont="1" applyBorder="1" applyAlignment="1">
      <alignment horizontal="right" vertical="center"/>
    </xf>
    <xf numFmtId="38" fontId="15" fillId="0" borderId="5" xfId="6" applyFont="1" applyBorder="1" applyAlignment="1">
      <alignment horizontal="left" vertical="center"/>
    </xf>
    <xf numFmtId="38" fontId="15" fillId="0" borderId="1" xfId="6" applyFont="1" applyBorder="1" applyAlignment="1">
      <alignment horizontal="left" vertical="center"/>
    </xf>
    <xf numFmtId="38" fontId="15" fillId="0" borderId="4" xfId="6" applyFont="1" applyBorder="1" applyAlignment="1">
      <alignment horizontal="left" vertical="center"/>
    </xf>
    <xf numFmtId="38" fontId="15" fillId="0" borderId="13" xfId="6" applyFont="1" applyBorder="1" applyAlignment="1">
      <alignment horizontal="left" vertical="center"/>
    </xf>
    <xf numFmtId="38" fontId="15" fillId="0" borderId="7" xfId="6" applyFont="1" applyBorder="1" applyAlignment="1">
      <alignment horizontal="right" vertical="center"/>
    </xf>
    <xf numFmtId="38" fontId="15" fillId="0" borderId="8" xfId="6" applyFont="1" applyBorder="1" applyAlignment="1">
      <alignment horizontal="right" vertical="center"/>
    </xf>
    <xf numFmtId="38" fontId="15" fillId="0" borderId="0" xfId="6" applyFont="1" applyBorder="1" applyAlignment="1">
      <alignment vertical="center"/>
    </xf>
    <xf numFmtId="38" fontId="15" fillId="0" borderId="35" xfId="6" applyFont="1" applyBorder="1" applyAlignment="1">
      <alignment horizontal="left" vertical="center"/>
    </xf>
    <xf numFmtId="38" fontId="19" fillId="0" borderId="0" xfId="6" applyFont="1" applyBorder="1" applyAlignment="1">
      <alignment vertical="center"/>
    </xf>
    <xf numFmtId="38" fontId="15" fillId="0" borderId="6" xfId="6" applyFont="1" applyBorder="1" applyAlignment="1">
      <alignment horizontal="left" vertical="center"/>
    </xf>
    <xf numFmtId="38" fontId="15" fillId="0" borderId="6" xfId="6" applyFont="1" applyBorder="1" applyAlignment="1">
      <alignment horizontal="right" vertical="center"/>
    </xf>
    <xf numFmtId="38" fontId="15" fillId="0" borderId="1" xfId="6" applyFont="1" applyBorder="1" applyAlignment="1">
      <alignment vertical="center"/>
    </xf>
    <xf numFmtId="179" fontId="15" fillId="0" borderId="7" xfId="6" applyNumberFormat="1" applyFont="1" applyBorder="1" applyAlignment="1">
      <alignment vertical="center"/>
    </xf>
    <xf numFmtId="177" fontId="15" fillId="0" borderId="6" xfId="6" applyNumberFormat="1" applyFont="1" applyBorder="1" applyAlignment="1">
      <alignment vertical="center"/>
    </xf>
    <xf numFmtId="3" fontId="15" fillId="0" borderId="1" xfId="6" quotePrefix="1" applyNumberFormat="1" applyFont="1" applyBorder="1" applyAlignment="1">
      <alignment horizontal="right" vertical="center"/>
    </xf>
    <xf numFmtId="38" fontId="15" fillId="0" borderId="35" xfId="6" applyFont="1" applyBorder="1" applyAlignment="1">
      <alignment vertical="center"/>
    </xf>
    <xf numFmtId="38" fontId="15" fillId="0" borderId="2" xfId="6" applyFont="1" applyBorder="1" applyAlignment="1">
      <alignment vertical="center"/>
    </xf>
    <xf numFmtId="38" fontId="15" fillId="0" borderId="7" xfId="6" applyFont="1" applyBorder="1" applyAlignment="1">
      <alignment vertical="center"/>
    </xf>
    <xf numFmtId="38" fontId="15" fillId="0" borderId="8" xfId="6" applyFont="1" applyBorder="1" applyAlignment="1">
      <alignment vertical="center"/>
    </xf>
    <xf numFmtId="0" fontId="15" fillId="0" borderId="1" xfId="5" applyFont="1" applyBorder="1" applyAlignment="1">
      <alignment horizontal="left" vertical="center"/>
    </xf>
    <xf numFmtId="0" fontId="21" fillId="0" borderId="35" xfId="5" applyFont="1" applyBorder="1" applyAlignment="1">
      <alignment horizontal="left" vertical="center"/>
    </xf>
    <xf numFmtId="0" fontId="15" fillId="0" borderId="28" xfId="5" applyFont="1" applyBorder="1" applyAlignment="1">
      <alignment horizontal="left" vertical="center"/>
    </xf>
    <xf numFmtId="0" fontId="15" fillId="0" borderId="29" xfId="5" applyFont="1" applyBorder="1" applyAlignment="1">
      <alignment horizontal="left" vertical="center"/>
    </xf>
    <xf numFmtId="0" fontId="15" fillId="0" borderId="3" xfId="5" applyFont="1" applyBorder="1" applyAlignment="1">
      <alignment horizontal="left" vertical="center"/>
    </xf>
    <xf numFmtId="178" fontId="15" fillId="2" borderId="0" xfId="5" applyNumberFormat="1" applyFont="1" applyFill="1" applyAlignment="1" applyProtection="1">
      <alignment horizontal="left" vertical="center"/>
      <protection locked="0"/>
    </xf>
    <xf numFmtId="38" fontId="15" fillId="2" borderId="1" xfId="6" applyFont="1" applyFill="1" applyBorder="1" applyAlignment="1" applyProtection="1">
      <alignment horizontal="right" vertical="center"/>
      <protection locked="0"/>
    </xf>
    <xf numFmtId="38" fontId="15" fillId="0" borderId="8" xfId="6" applyFont="1" applyBorder="1" applyAlignment="1" applyProtection="1">
      <alignment horizontal="right" vertical="center"/>
    </xf>
    <xf numFmtId="0" fontId="2" fillId="2" borderId="10"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shrinkToFit="1"/>
      <protection locked="0"/>
    </xf>
    <xf numFmtId="0" fontId="2" fillId="2" borderId="1" xfId="0" applyFont="1" applyFill="1" applyBorder="1" applyAlignment="1" applyProtection="1">
      <alignment vertical="center" shrinkToFit="1"/>
      <protection locked="0"/>
    </xf>
    <xf numFmtId="0" fontId="2" fillId="2" borderId="7" xfId="0" applyFont="1" applyFill="1" applyBorder="1" applyAlignment="1" applyProtection="1">
      <alignment vertical="center" shrinkToFit="1"/>
      <protection locked="0"/>
    </xf>
    <xf numFmtId="38" fontId="2" fillId="2" borderId="1" xfId="4" applyFont="1" applyFill="1" applyBorder="1" applyAlignment="1" applyProtection="1">
      <alignment horizontal="right" vertical="center"/>
      <protection locked="0"/>
    </xf>
    <xf numFmtId="38" fontId="2" fillId="2" borderId="1" xfId="4" applyFont="1" applyFill="1" applyBorder="1" applyAlignment="1" applyProtection="1">
      <alignment vertical="center"/>
      <protection locked="0"/>
    </xf>
    <xf numFmtId="0" fontId="15" fillId="2" borderId="0" xfId="5" applyFont="1" applyFill="1" applyAlignment="1" applyProtection="1">
      <alignment horizontal="left" vertical="center"/>
      <protection locked="0"/>
    </xf>
    <xf numFmtId="0" fontId="15" fillId="2" borderId="2" xfId="5" applyFont="1" applyFill="1" applyBorder="1" applyAlignment="1" applyProtection="1">
      <alignment horizontal="left" vertical="center"/>
      <protection locked="0"/>
    </xf>
    <xf numFmtId="176" fontId="15" fillId="0" borderId="1" xfId="5" applyNumberFormat="1" applyFont="1" applyBorder="1" applyAlignment="1">
      <alignment horizontal="left" vertical="center"/>
    </xf>
    <xf numFmtId="176" fontId="15" fillId="2" borderId="1" xfId="5" applyNumberFormat="1" applyFont="1" applyFill="1" applyBorder="1" applyAlignment="1" applyProtection="1">
      <alignment horizontal="left" vertical="center"/>
      <protection locked="0"/>
    </xf>
    <xf numFmtId="0" fontId="2" fillId="0" borderId="0" xfId="0" applyFont="1" applyAlignment="1">
      <alignment horizontal="left" vertical="top" wrapText="1"/>
    </xf>
    <xf numFmtId="0" fontId="2" fillId="0" borderId="0" xfId="0" applyFont="1" applyAlignment="1" applyProtection="1">
      <alignment horizontal="left" vertical="center" wrapText="1"/>
      <protection locked="0"/>
    </xf>
    <xf numFmtId="0" fontId="2" fillId="0" borderId="0" xfId="0" applyFont="1" applyAlignment="1" applyProtection="1">
      <alignment vertical="center" shrinkToFit="1"/>
      <protection locked="0"/>
    </xf>
    <xf numFmtId="38" fontId="2" fillId="0" borderId="0" xfId="4" applyFont="1" applyFill="1" applyBorder="1" applyAlignment="1" applyProtection="1">
      <alignment horizontal="right" vertical="center"/>
      <protection locked="0"/>
    </xf>
    <xf numFmtId="0" fontId="14" fillId="0" borderId="0" xfId="0" applyFont="1" applyAlignment="1">
      <alignment horizontal="left" vertical="top" wrapText="1"/>
    </xf>
    <xf numFmtId="0" fontId="11" fillId="0" borderId="0" xfId="0" applyFont="1" applyAlignment="1" applyProtection="1">
      <alignment horizontal="center" vertical="center"/>
      <protection locked="0"/>
    </xf>
    <xf numFmtId="0" fontId="11" fillId="0" borderId="0" xfId="0" applyFont="1" applyProtection="1">
      <alignment vertical="center"/>
      <protection locked="0"/>
    </xf>
    <xf numFmtId="0" fontId="14" fillId="0" borderId="0" xfId="0" applyFont="1" applyProtection="1">
      <alignment vertical="center"/>
      <protection locked="0"/>
    </xf>
    <xf numFmtId="38" fontId="2" fillId="0" borderId="0" xfId="4" applyFont="1" applyFill="1" applyBorder="1" applyAlignment="1" applyProtection="1">
      <alignment vertical="center"/>
    </xf>
    <xf numFmtId="38" fontId="2" fillId="0" borderId="0" xfId="4" applyFont="1" applyFill="1" applyBorder="1" applyAlignment="1" applyProtection="1">
      <alignment vertical="center"/>
      <protection locked="0"/>
    </xf>
    <xf numFmtId="38" fontId="13" fillId="0" borderId="0" xfId="4" applyFont="1" applyBorder="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top" wrapText="1"/>
      <protection locked="0"/>
    </xf>
    <xf numFmtId="38" fontId="13" fillId="0" borderId="0" xfId="4" applyFont="1" applyBorder="1" applyAlignment="1" applyProtection="1">
      <alignment horizontal="right" vertical="center"/>
      <protection locked="0"/>
    </xf>
    <xf numFmtId="0" fontId="24" fillId="0" borderId="0" xfId="7">
      <alignment vertical="center"/>
    </xf>
    <xf numFmtId="0" fontId="15" fillId="0" borderId="0" xfId="5" applyFont="1" applyAlignment="1">
      <alignment vertical="center" wrapText="1"/>
    </xf>
    <xf numFmtId="181" fontId="8" fillId="0" borderId="1" xfId="0" applyNumberFormat="1" applyFont="1" applyBorder="1" applyAlignment="1" applyProtection="1">
      <alignment horizontal="center" vertical="center" wrapText="1"/>
      <protection locked="0"/>
    </xf>
    <xf numFmtId="0" fontId="4" fillId="0" borderId="1" xfId="0" applyFont="1" applyBorder="1" applyAlignment="1">
      <alignment vertical="center" wrapText="1"/>
    </xf>
    <xf numFmtId="0" fontId="25" fillId="3" borderId="1" xfId="0" applyFont="1" applyFill="1" applyBorder="1" applyAlignment="1">
      <alignment vertical="center" wrapText="1"/>
    </xf>
    <xf numFmtId="0" fontId="8" fillId="0" borderId="1" xfId="1" applyBorder="1" applyAlignment="1">
      <alignment horizontal="left" vertical="center" wrapText="1"/>
    </xf>
    <xf numFmtId="0" fontId="25" fillId="0" borderId="1" xfId="0" applyFont="1" applyBorder="1" applyAlignment="1">
      <alignment vertical="center" wrapText="1"/>
    </xf>
    <xf numFmtId="0" fontId="25" fillId="3" borderId="1" xfId="0" applyFont="1" applyFill="1" applyBorder="1" applyAlignment="1">
      <alignment horizontal="center" vertical="center" wrapText="1"/>
    </xf>
    <xf numFmtId="184" fontId="8" fillId="3" borderId="1" xfId="0" applyNumberFormat="1" applyFont="1" applyFill="1" applyBorder="1" applyAlignment="1">
      <alignment horizontal="right" vertical="center" wrapText="1" shrinkToFit="1"/>
    </xf>
    <xf numFmtId="181" fontId="25" fillId="0" borderId="1" xfId="0" applyNumberFormat="1" applyFont="1" applyBorder="1" applyAlignment="1">
      <alignment horizontal="center" vertical="center" wrapText="1"/>
    </xf>
    <xf numFmtId="181" fontId="25" fillId="3"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49" fontId="25" fillId="3" borderId="1" xfId="0" applyNumberFormat="1" applyFont="1" applyFill="1" applyBorder="1" applyAlignment="1">
      <alignment vertical="center" wrapText="1"/>
    </xf>
    <xf numFmtId="38" fontId="4" fillId="0" borderId="1" xfId="4" applyFont="1" applyBorder="1" applyAlignment="1">
      <alignment vertical="center" wrapText="1"/>
    </xf>
    <xf numFmtId="38" fontId="25" fillId="0" borderId="1" xfId="4" applyFont="1" applyBorder="1" applyAlignment="1">
      <alignment vertical="center" wrapText="1"/>
    </xf>
    <xf numFmtId="14" fontId="4" fillId="0" borderId="1" xfId="0" applyNumberFormat="1" applyFont="1" applyBorder="1" applyAlignment="1">
      <alignment vertical="center" wrapText="1"/>
    </xf>
    <xf numFmtId="0" fontId="25" fillId="0" borderId="0" xfId="0" applyFont="1" applyAlignment="1">
      <alignment vertical="center" wrapText="1"/>
    </xf>
    <xf numFmtId="0" fontId="4" fillId="3" borderId="1" xfId="0" applyFont="1" applyFill="1" applyBorder="1" applyAlignment="1">
      <alignment vertical="center" wrapText="1"/>
    </xf>
    <xf numFmtId="14" fontId="4" fillId="3" borderId="1" xfId="0" applyNumberFormat="1" applyFont="1" applyFill="1" applyBorder="1" applyAlignment="1">
      <alignment vertical="center" wrapText="1"/>
    </xf>
    <xf numFmtId="38" fontId="4" fillId="3" borderId="1" xfId="4" applyFont="1" applyFill="1" applyBorder="1" applyAlignment="1">
      <alignment vertical="center" wrapText="1"/>
    </xf>
    <xf numFmtId="14" fontId="2" fillId="2" borderId="1" xfId="0" applyNumberFormat="1" applyFont="1" applyFill="1" applyBorder="1" applyAlignment="1" applyProtection="1">
      <alignment vertical="center" shrinkToFit="1"/>
      <protection locked="0"/>
    </xf>
    <xf numFmtId="0" fontId="8" fillId="0" borderId="0" xfId="0" applyFont="1" applyAlignment="1">
      <alignment vertical="center" wrapText="1"/>
    </xf>
    <xf numFmtId="0" fontId="8" fillId="0" borderId="1" xfId="1" applyBorder="1" applyAlignment="1">
      <alignment horizontal="center" vertical="center" wrapText="1"/>
    </xf>
    <xf numFmtId="0" fontId="8" fillId="0" borderId="1" xfId="1" applyBorder="1" applyAlignment="1">
      <alignment horizontal="center" vertical="center" textRotation="255" wrapText="1"/>
    </xf>
    <xf numFmtId="0" fontId="8" fillId="0" borderId="1" xfId="1" applyBorder="1" applyAlignment="1">
      <alignment vertical="center" wrapText="1"/>
    </xf>
    <xf numFmtId="176" fontId="8" fillId="0" borderId="1" xfId="1" applyNumberFormat="1" applyBorder="1" applyAlignment="1">
      <alignment horizontal="center" vertical="center" wrapText="1"/>
    </xf>
    <xf numFmtId="183" fontId="8" fillId="0" borderId="1" xfId="1" applyNumberFormat="1" applyBorder="1" applyAlignment="1">
      <alignment horizontal="center" vertical="center" wrapText="1"/>
    </xf>
    <xf numFmtId="183" fontId="8" fillId="0" borderId="1" xfId="1" applyNumberFormat="1" applyBorder="1" applyAlignment="1" applyProtection="1">
      <alignment horizontal="center" vertical="center" wrapText="1"/>
      <protection locked="0"/>
    </xf>
    <xf numFmtId="182" fontId="8" fillId="0" borderId="1" xfId="1" applyNumberFormat="1" applyBorder="1" applyAlignment="1" applyProtection="1">
      <alignment horizontal="center" vertical="center" wrapText="1"/>
      <protection locked="0"/>
    </xf>
    <xf numFmtId="182" fontId="8" fillId="0" borderId="7" xfId="1" applyNumberFormat="1" applyBorder="1" applyAlignment="1" applyProtection="1">
      <alignment horizontal="center" vertical="center" wrapText="1"/>
      <protection locked="0"/>
    </xf>
    <xf numFmtId="182" fontId="8" fillId="0" borderId="36" xfId="1" applyNumberFormat="1" applyBorder="1" applyAlignment="1" applyProtection="1">
      <alignment horizontal="center" vertical="center" wrapText="1"/>
      <protection locked="0"/>
    </xf>
    <xf numFmtId="0" fontId="8" fillId="0" borderId="6" xfId="1" applyBorder="1" applyAlignment="1">
      <alignment horizontal="left" vertical="center" wrapText="1"/>
    </xf>
    <xf numFmtId="181" fontId="8" fillId="0" borderId="1" xfId="2" applyNumberFormat="1" applyFont="1" applyFill="1" applyBorder="1" applyAlignment="1">
      <alignment horizontal="center" vertical="center" shrinkToFit="1"/>
    </xf>
    <xf numFmtId="181" fontId="8" fillId="0" borderId="1" xfId="2" applyNumberFormat="1" applyFont="1" applyFill="1" applyBorder="1" applyAlignment="1">
      <alignment horizontal="center" vertical="center" wrapText="1" shrinkToFit="1"/>
    </xf>
    <xf numFmtId="38" fontId="25" fillId="0" borderId="1" xfId="4" applyFont="1" applyBorder="1" applyAlignment="1">
      <alignment horizontal="right" vertical="center" wrapText="1"/>
    </xf>
    <xf numFmtId="183" fontId="8" fillId="0" borderId="1" xfId="1" applyNumberFormat="1" applyBorder="1" applyAlignment="1">
      <alignment horizontal="right" vertical="center" wrapText="1"/>
    </xf>
    <xf numFmtId="3" fontId="8" fillId="0" borderId="1" xfId="0" applyNumberFormat="1" applyFont="1" applyBorder="1" applyAlignment="1">
      <alignment horizontal="right" vertical="center" wrapText="1"/>
    </xf>
    <xf numFmtId="183" fontId="8" fillId="0" borderId="1" xfId="1" applyNumberFormat="1" applyBorder="1" applyAlignment="1" applyProtection="1">
      <alignment horizontal="right" vertical="center" wrapText="1"/>
      <protection locked="0"/>
    </xf>
    <xf numFmtId="3" fontId="8" fillId="0" borderId="1" xfId="0" applyNumberFormat="1" applyFont="1" applyBorder="1" applyAlignment="1">
      <alignment horizontal="center" vertical="center" wrapText="1"/>
    </xf>
    <xf numFmtId="38" fontId="25" fillId="0" borderId="7" xfId="0" applyNumberFormat="1" applyFont="1" applyBorder="1" applyAlignment="1">
      <alignment horizontal="center" vertical="center" wrapText="1"/>
    </xf>
    <xf numFmtId="38" fontId="25" fillId="0" borderId="36" xfId="0" applyNumberFormat="1" applyFont="1" applyBorder="1" applyAlignment="1">
      <alignment horizontal="center" vertical="center" wrapText="1"/>
    </xf>
    <xf numFmtId="0" fontId="28" fillId="0" borderId="0" xfId="0" applyFont="1">
      <alignment vertical="center"/>
    </xf>
    <xf numFmtId="0" fontId="28" fillId="0" borderId="0" xfId="0" applyFont="1" applyAlignment="1" applyProtection="1">
      <alignment horizontal="center" vertical="center"/>
      <protection locked="0"/>
    </xf>
    <xf numFmtId="0" fontId="28" fillId="0" borderId="0" xfId="0" applyFont="1" applyProtection="1">
      <alignment vertical="center"/>
      <protection locked="0"/>
    </xf>
    <xf numFmtId="0" fontId="29" fillId="0" borderId="0" xfId="0" applyFont="1" applyProtection="1">
      <alignment vertical="center"/>
      <protection locked="0"/>
    </xf>
    <xf numFmtId="0" fontId="25" fillId="0" borderId="0" xfId="0" applyFont="1">
      <alignment vertical="center"/>
    </xf>
    <xf numFmtId="0" fontId="32" fillId="0" borderId="0" xfId="0" applyFont="1">
      <alignment vertical="center"/>
    </xf>
    <xf numFmtId="0" fontId="33" fillId="0" borderId="0" xfId="0" applyFont="1" applyAlignment="1">
      <alignment horizontal="right" vertical="center"/>
    </xf>
    <xf numFmtId="0" fontId="25" fillId="0" borderId="7" xfId="0" applyFont="1" applyBorder="1">
      <alignment vertical="center"/>
    </xf>
    <xf numFmtId="0" fontId="24" fillId="0" borderId="0" xfId="7" applyFill="1">
      <alignment vertical="center"/>
    </xf>
    <xf numFmtId="0" fontId="25" fillId="0" borderId="0" xfId="0" applyFont="1" applyAlignment="1">
      <alignment horizontal="center" vertical="center"/>
    </xf>
    <xf numFmtId="0" fontId="25" fillId="0" borderId="0" xfId="0" applyFont="1" applyAlignment="1">
      <alignment vertical="top" wrapText="1"/>
    </xf>
    <xf numFmtId="0" fontId="25" fillId="2" borderId="1" xfId="0" applyFont="1" applyFill="1" applyBorder="1">
      <alignment vertical="center"/>
    </xf>
    <xf numFmtId="0" fontId="25" fillId="2" borderId="1" xfId="0" applyFont="1" applyFill="1" applyBorder="1" applyAlignment="1">
      <alignment vertical="center" shrinkToFit="1"/>
    </xf>
    <xf numFmtId="0" fontId="2" fillId="0" borderId="0" xfId="0" applyFont="1" applyAlignment="1">
      <alignment horizontal="left" vertical="center"/>
    </xf>
    <xf numFmtId="0" fontId="24" fillId="0" borderId="0" xfId="7" applyProtection="1">
      <alignment vertical="center"/>
      <protection locked="0"/>
    </xf>
    <xf numFmtId="0" fontId="35" fillId="0" borderId="31" xfId="0" applyFont="1" applyBorder="1" applyAlignment="1" applyProtection="1">
      <alignment vertical="top" wrapText="1"/>
      <protection locked="0"/>
    </xf>
    <xf numFmtId="0" fontId="2" fillId="0" borderId="0" xfId="0" applyFont="1" applyAlignment="1" applyProtection="1">
      <alignment vertical="center" wrapText="1"/>
      <protection locked="0"/>
    </xf>
    <xf numFmtId="0" fontId="36" fillId="0" borderId="0" xfId="0" applyFont="1" applyAlignment="1" applyProtection="1">
      <alignment horizontal="center" vertical="center"/>
      <protection locked="0"/>
    </xf>
    <xf numFmtId="0" fontId="36" fillId="0" borderId="0" xfId="0" applyFont="1" applyProtection="1">
      <alignment vertical="center"/>
      <protection locked="0"/>
    </xf>
    <xf numFmtId="0" fontId="37" fillId="0" borderId="37" xfId="0" applyFont="1" applyBorder="1" applyAlignment="1" applyProtection="1">
      <alignment vertical="center" wrapText="1"/>
      <protection locked="0"/>
    </xf>
    <xf numFmtId="0" fontId="2" fillId="0" borderId="31" xfId="0" applyFont="1" applyBorder="1" applyAlignment="1" applyProtection="1">
      <alignment horizontal="left" vertical="top" wrapText="1"/>
      <protection locked="0"/>
    </xf>
    <xf numFmtId="0" fontId="6" fillId="2" borderId="11" xfId="0" applyFont="1" applyFill="1" applyBorder="1" applyAlignment="1" applyProtection="1">
      <alignment horizontal="left" vertical="center" wrapText="1"/>
      <protection locked="0"/>
    </xf>
    <xf numFmtId="0" fontId="6" fillId="2" borderId="38" xfId="0" applyFont="1" applyFill="1" applyBorder="1" applyAlignment="1" applyProtection="1">
      <alignment horizontal="left" vertical="center" wrapText="1"/>
      <protection locked="0"/>
    </xf>
    <xf numFmtId="0" fontId="34" fillId="2" borderId="11" xfId="0" applyFont="1" applyFill="1" applyBorder="1" applyAlignment="1" applyProtection="1">
      <alignment horizontal="left" vertical="center" wrapText="1"/>
      <protection locked="0"/>
    </xf>
    <xf numFmtId="0" fontId="34" fillId="2" borderId="14" xfId="0" applyFont="1" applyFill="1" applyBorder="1" applyAlignment="1" applyProtection="1">
      <alignment horizontal="left" vertical="center" wrapText="1"/>
      <protection locked="0"/>
    </xf>
    <xf numFmtId="0" fontId="2" fillId="0" borderId="0" xfId="0" applyFont="1" applyAlignment="1">
      <alignment horizontal="left" vertical="top" wrapText="1"/>
    </xf>
    <xf numFmtId="0" fontId="2" fillId="2" borderId="1" xfId="0" applyFont="1" applyFill="1" applyBorder="1" applyAlignment="1" applyProtection="1">
      <alignment vertical="center" shrinkToFit="1"/>
      <protection locked="0"/>
    </xf>
    <xf numFmtId="0" fontId="2" fillId="0" borderId="35" xfId="0" applyFont="1" applyBorder="1" applyAlignment="1" applyProtection="1">
      <alignment horizontal="left" vertical="top" wrapText="1"/>
      <protection locked="0"/>
    </xf>
    <xf numFmtId="0" fontId="14" fillId="0" borderId="0" xfId="0" applyFont="1" applyAlignment="1">
      <alignment horizontal="left" vertical="top" wrapText="1"/>
    </xf>
    <xf numFmtId="0" fontId="2" fillId="0" borderId="1" xfId="0" applyFont="1" applyBorder="1">
      <alignment vertical="center"/>
    </xf>
    <xf numFmtId="0" fontId="2" fillId="0" borderId="1" xfId="0" applyFont="1" applyBorder="1" applyAlignment="1">
      <alignment vertical="center" shrinkToFit="1"/>
    </xf>
    <xf numFmtId="0" fontId="2" fillId="0" borderId="1" xfId="0" applyFont="1" applyBorder="1" applyAlignment="1">
      <alignment horizontal="center" vertical="center"/>
    </xf>
    <xf numFmtId="0" fontId="11" fillId="2" borderId="1" xfId="0" applyFont="1" applyFill="1" applyBorder="1" applyAlignment="1" applyProtection="1">
      <alignment horizontal="left" vertical="center" shrinkToFit="1"/>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2" borderId="7" xfId="0" applyFont="1" applyFill="1" applyBorder="1" applyAlignment="1" applyProtection="1">
      <alignment vertical="center" shrinkToFit="1"/>
      <protection locked="0"/>
    </xf>
    <xf numFmtId="0" fontId="2" fillId="2" borderId="8" xfId="0" applyFont="1" applyFill="1" applyBorder="1" applyAlignment="1" applyProtection="1">
      <alignment vertical="center" shrinkToFit="1"/>
      <protection locked="0"/>
    </xf>
    <xf numFmtId="0" fontId="2" fillId="0" borderId="15" xfId="0" applyFont="1" applyBorder="1">
      <alignment vertical="center"/>
    </xf>
    <xf numFmtId="0" fontId="2" fillId="0" borderId="16" xfId="0" applyFont="1" applyBorder="1">
      <alignment vertical="center"/>
    </xf>
    <xf numFmtId="0" fontId="2" fillId="0" borderId="26" xfId="0" applyFont="1" applyBorder="1">
      <alignment vertical="center"/>
    </xf>
    <xf numFmtId="0" fontId="14" fillId="0" borderId="0" xfId="0" applyFont="1" applyAlignment="1">
      <alignment wrapText="1"/>
    </xf>
    <xf numFmtId="0" fontId="14" fillId="0" borderId="29" xfId="0" applyFont="1" applyBorder="1" applyAlignment="1">
      <alignment wrapText="1"/>
    </xf>
    <xf numFmtId="0" fontId="3" fillId="0" borderId="0" xfId="0" applyFont="1" applyAlignment="1">
      <alignment horizontal="left" vertical="center" wrapText="1"/>
    </xf>
    <xf numFmtId="0" fontId="4" fillId="0" borderId="0" xfId="0" applyFont="1" applyAlignment="1">
      <alignment horizontal="center" vertical="center"/>
    </xf>
    <xf numFmtId="0" fontId="2" fillId="0" borderId="27" xfId="0" applyFont="1" applyBorder="1" applyAlignment="1">
      <alignment vertical="center" wrapText="1"/>
    </xf>
    <xf numFmtId="0" fontId="2" fillId="0" borderId="22" xfId="0" applyFont="1" applyBorder="1" applyAlignment="1">
      <alignment vertical="center" wrapText="1"/>
    </xf>
    <xf numFmtId="180" fontId="2" fillId="2" borderId="28" xfId="0" applyNumberFormat="1" applyFont="1" applyFill="1" applyBorder="1" applyAlignment="1" applyProtection="1">
      <alignment horizontal="left" vertical="center" indent="1"/>
      <protection locked="0"/>
    </xf>
    <xf numFmtId="180" fontId="2" fillId="2" borderId="30" xfId="0" applyNumberFormat="1" applyFont="1" applyFill="1" applyBorder="1" applyAlignment="1" applyProtection="1">
      <alignment horizontal="left" vertical="center" indent="1"/>
      <protection locked="0"/>
    </xf>
    <xf numFmtId="0" fontId="4" fillId="0" borderId="0" xfId="0" applyFont="1" applyAlignment="1">
      <alignment vertical="center" wrapText="1"/>
    </xf>
    <xf numFmtId="0" fontId="2" fillId="2" borderId="11" xfId="0" applyFont="1" applyFill="1" applyBorder="1" applyAlignment="1" applyProtection="1">
      <alignment vertical="center" wrapText="1"/>
      <protection locked="0"/>
    </xf>
    <xf numFmtId="0" fontId="2" fillId="2" borderId="12" xfId="0" applyFont="1" applyFill="1" applyBorder="1" applyAlignment="1" applyProtection="1">
      <alignment vertical="center" wrapText="1"/>
      <protection locked="0"/>
    </xf>
    <xf numFmtId="0" fontId="2" fillId="2" borderId="14" xfId="0" applyFont="1" applyFill="1" applyBorder="1" applyAlignment="1" applyProtection="1">
      <alignment vertical="center" wrapText="1"/>
      <protection locked="0"/>
    </xf>
    <xf numFmtId="180" fontId="2" fillId="2" borderId="15" xfId="0" applyNumberFormat="1" applyFont="1" applyFill="1" applyBorder="1" applyAlignment="1" applyProtection="1">
      <alignment horizontal="left" vertical="center" indent="1"/>
      <protection locked="0"/>
    </xf>
    <xf numFmtId="180" fontId="2" fillId="2" borderId="17" xfId="0" applyNumberFormat="1" applyFont="1" applyFill="1" applyBorder="1" applyAlignment="1" applyProtection="1">
      <alignment horizontal="left" vertical="center" indent="1"/>
      <protection locked="0"/>
    </xf>
    <xf numFmtId="176" fontId="2" fillId="2" borderId="0" xfId="0" applyNumberFormat="1" applyFont="1" applyFill="1" applyAlignment="1" applyProtection="1">
      <alignment horizontal="right" vertical="center"/>
      <protection locked="0"/>
    </xf>
    <xf numFmtId="0" fontId="2" fillId="2" borderId="19" xfId="0" applyFont="1" applyFill="1" applyBorder="1" applyAlignment="1" applyProtection="1">
      <alignment vertical="center" shrinkToFit="1"/>
      <protection locked="0"/>
    </xf>
    <xf numFmtId="0" fontId="2" fillId="2" borderId="20" xfId="0" applyFont="1" applyFill="1" applyBorder="1" applyAlignment="1" applyProtection="1">
      <alignment vertical="center" shrinkToFit="1"/>
      <protection locked="0"/>
    </xf>
    <xf numFmtId="0" fontId="2" fillId="2" borderId="21" xfId="0" applyFont="1" applyFill="1" applyBorder="1" applyAlignment="1" applyProtection="1">
      <alignment vertical="center" shrinkToFit="1"/>
      <protection locked="0"/>
    </xf>
    <xf numFmtId="0" fontId="11" fillId="2" borderId="6" xfId="0" applyFont="1" applyFill="1" applyBorder="1" applyAlignment="1" applyProtection="1">
      <alignment horizontal="left" vertical="center" wrapText="1" indent="1"/>
      <protection locked="0"/>
    </xf>
    <xf numFmtId="0" fontId="2" fillId="2" borderId="6" xfId="0" applyFont="1" applyFill="1" applyBorder="1" applyAlignment="1" applyProtection="1">
      <alignment horizontal="left" vertical="center" wrapText="1" indent="1"/>
      <protection locked="0"/>
    </xf>
    <xf numFmtId="0" fontId="2" fillId="2" borderId="29" xfId="0" applyFont="1" applyFill="1" applyBorder="1" applyAlignment="1" applyProtection="1">
      <alignment horizontal="left" vertical="center" wrapText="1" indent="1"/>
      <protection locked="0"/>
    </xf>
    <xf numFmtId="0" fontId="2" fillId="0" borderId="28" xfId="0" applyFont="1" applyBorder="1">
      <alignment vertical="center"/>
    </xf>
    <xf numFmtId="0" fontId="2" fillId="0" borderId="29" xfId="0" applyFont="1" applyBorder="1">
      <alignment vertical="center"/>
    </xf>
    <xf numFmtId="0" fontId="2" fillId="0" borderId="3" xfId="0" applyFont="1" applyBorder="1">
      <alignment vertical="center"/>
    </xf>
    <xf numFmtId="38" fontId="2" fillId="2" borderId="1" xfId="4" applyFont="1" applyFill="1" applyBorder="1" applyAlignment="1" applyProtection="1">
      <alignment horizontal="right" vertical="center"/>
      <protection locked="0"/>
    </xf>
    <xf numFmtId="38" fontId="2" fillId="2" borderId="7" xfId="4" applyFont="1" applyFill="1" applyBorder="1" applyAlignment="1" applyProtection="1">
      <alignment vertical="center"/>
      <protection locked="0"/>
    </xf>
    <xf numFmtId="38" fontId="2" fillId="2" borderId="8" xfId="4" applyFont="1" applyFill="1" applyBorder="1" applyAlignment="1" applyProtection="1">
      <alignment vertical="center"/>
      <protection locked="0"/>
    </xf>
    <xf numFmtId="38" fontId="2" fillId="0" borderId="5" xfId="4" applyFont="1" applyFill="1" applyBorder="1" applyAlignment="1" applyProtection="1">
      <alignment vertical="center"/>
    </xf>
    <xf numFmtId="38" fontId="2" fillId="0" borderId="13" xfId="4" applyFont="1" applyFill="1" applyBorder="1" applyAlignment="1" applyProtection="1">
      <alignment vertical="center"/>
    </xf>
    <xf numFmtId="38" fontId="2" fillId="0" borderId="4" xfId="4" applyFont="1" applyFill="1" applyBorder="1" applyAlignment="1" applyProtection="1">
      <alignment vertical="center"/>
    </xf>
    <xf numFmtId="0" fontId="2" fillId="0" borderId="0" xfId="0" applyFont="1" applyAlignment="1" applyProtection="1">
      <alignment horizontal="left" vertical="center" wrapText="1"/>
      <protection locked="0"/>
    </xf>
    <xf numFmtId="0" fontId="14" fillId="0" borderId="33" xfId="0" applyFont="1" applyBorder="1" applyAlignment="1">
      <alignment wrapText="1"/>
    </xf>
    <xf numFmtId="0" fontId="15" fillId="0" borderId="35" xfId="5" applyFont="1" applyBorder="1" applyAlignment="1">
      <alignment horizontal="left" vertical="center" wrapText="1"/>
    </xf>
    <xf numFmtId="0" fontId="20" fillId="0" borderId="0" xfId="5" applyFont="1" applyAlignment="1">
      <alignment horizontal="left" vertical="center" wrapText="1"/>
    </xf>
    <xf numFmtId="0" fontId="15" fillId="2" borderId="0" xfId="5" applyFont="1" applyFill="1" applyAlignment="1" applyProtection="1">
      <alignment horizontal="left" vertical="center" shrinkToFit="1"/>
      <protection locked="0"/>
    </xf>
    <xf numFmtId="0" fontId="15" fillId="2" borderId="2" xfId="5" applyFont="1" applyFill="1" applyBorder="1" applyAlignment="1" applyProtection="1">
      <alignment horizontal="left" vertical="center" shrinkToFit="1"/>
      <protection locked="0"/>
    </xf>
    <xf numFmtId="0" fontId="15" fillId="0" borderId="0" xfId="5" applyFont="1" applyAlignment="1">
      <alignment horizontal="left" vertical="top" wrapText="1" indent="1"/>
    </xf>
    <xf numFmtId="0" fontId="2" fillId="2" borderId="1" xfId="0" applyFont="1" applyFill="1" applyBorder="1" applyAlignment="1">
      <alignment horizontal="left" vertical="top" wrapText="1"/>
    </xf>
    <xf numFmtId="0" fontId="25" fillId="0" borderId="7" xfId="0" applyFont="1" applyBorder="1" applyAlignment="1">
      <alignment vertical="center" shrinkToFit="1"/>
    </xf>
    <xf numFmtId="0" fontId="0" fillId="0" borderId="8" xfId="0" applyBorder="1" applyAlignment="1">
      <alignment vertical="center" shrinkToFit="1"/>
    </xf>
    <xf numFmtId="0" fontId="25" fillId="0" borderId="7" xfId="0" applyFont="1" applyBorder="1" applyAlignment="1">
      <alignment horizontal="left" vertical="center" shrinkToFit="1"/>
    </xf>
    <xf numFmtId="0" fontId="25" fillId="0" borderId="6" xfId="0" applyFont="1" applyBorder="1" applyAlignment="1">
      <alignment horizontal="left" vertical="center" shrinkToFit="1"/>
    </xf>
    <xf numFmtId="0" fontId="25" fillId="0" borderId="8" xfId="0" applyFont="1" applyBorder="1" applyAlignment="1">
      <alignment horizontal="left" vertical="center" shrinkToFit="1"/>
    </xf>
    <xf numFmtId="0" fontId="25" fillId="2" borderId="7" xfId="0" applyFont="1" applyFill="1" applyBorder="1" applyAlignment="1">
      <alignment horizontal="left" vertical="center" wrapText="1" shrinkToFit="1"/>
    </xf>
    <xf numFmtId="0" fontId="25" fillId="2" borderId="6" xfId="0" applyFont="1" applyFill="1" applyBorder="1" applyAlignment="1">
      <alignment horizontal="left" vertical="center" wrapText="1" shrinkToFit="1"/>
    </xf>
    <xf numFmtId="0" fontId="25" fillId="2" borderId="8" xfId="0" applyFont="1" applyFill="1" applyBorder="1" applyAlignment="1">
      <alignment horizontal="left" vertical="center" wrapText="1" shrinkToFit="1"/>
    </xf>
    <xf numFmtId="0" fontId="24" fillId="0" borderId="7" xfId="7" applyFill="1" applyBorder="1" applyAlignment="1">
      <alignment horizontal="left" vertical="center" wrapText="1" shrinkToFit="1"/>
    </xf>
    <xf numFmtId="0" fontId="24" fillId="0" borderId="6" xfId="7" applyFill="1" applyBorder="1" applyAlignment="1">
      <alignment horizontal="left" vertical="center" wrapText="1" shrinkToFit="1"/>
    </xf>
    <xf numFmtId="0" fontId="24" fillId="0" borderId="8" xfId="7" applyFill="1" applyBorder="1" applyAlignment="1">
      <alignment horizontal="left" vertical="center" wrapText="1" shrinkToFit="1"/>
    </xf>
    <xf numFmtId="0" fontId="8" fillId="0" borderId="1" xfId="0" applyFont="1" applyBorder="1" applyAlignment="1">
      <alignment horizontal="left" vertical="center" wrapText="1"/>
    </xf>
    <xf numFmtId="0" fontId="8" fillId="0" borderId="1" xfId="0" applyFont="1" applyBorder="1" applyAlignment="1">
      <alignment horizontal="left" vertical="center" wrapText="1" shrinkToFit="1"/>
    </xf>
    <xf numFmtId="0" fontId="25" fillId="2" borderId="7" xfId="0" applyFont="1" applyFill="1" applyBorder="1" applyAlignment="1">
      <alignment horizontal="left" vertical="center" shrinkToFit="1"/>
    </xf>
    <xf numFmtId="0" fontId="25" fillId="2" borderId="6" xfId="0" applyFont="1" applyFill="1" applyBorder="1" applyAlignment="1">
      <alignment horizontal="left" vertical="center" shrinkToFit="1"/>
    </xf>
    <xf numFmtId="0" fontId="25" fillId="2" borderId="8" xfId="0" applyFont="1" applyFill="1" applyBorder="1" applyAlignment="1">
      <alignment horizontal="left" vertical="center" shrinkToFit="1"/>
    </xf>
    <xf numFmtId="0" fontId="30" fillId="0" borderId="0" xfId="0" applyFont="1" applyAlignment="1">
      <alignment horizontal="center" vertical="center"/>
    </xf>
    <xf numFmtId="0" fontId="31" fillId="0" borderId="0" xfId="0" applyFont="1" applyAlignment="1">
      <alignment horizontal="left" vertical="center" shrinkToFit="1"/>
    </xf>
    <xf numFmtId="180" fontId="25" fillId="2" borderId="0" xfId="0" applyNumberFormat="1" applyFont="1" applyFill="1" applyAlignment="1">
      <alignment horizontal="center" vertical="center"/>
    </xf>
    <xf numFmtId="0" fontId="2" fillId="0" borderId="31"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38" fontId="13" fillId="0" borderId="1" xfId="4" applyFont="1" applyBorder="1" applyAlignment="1" applyProtection="1">
      <alignment horizontal="right" vertical="center"/>
      <protection locked="0"/>
    </xf>
    <xf numFmtId="0" fontId="2" fillId="0" borderId="1" xfId="0" applyFont="1" applyBorder="1" applyProtection="1">
      <alignment vertical="center"/>
      <protection locked="0"/>
    </xf>
    <xf numFmtId="0" fontId="2" fillId="0" borderId="0" xfId="0" applyFont="1" applyAlignment="1">
      <alignment horizontal="left" vertical="center" wrapText="1"/>
    </xf>
    <xf numFmtId="38" fontId="13" fillId="0" borderId="5" xfId="4" applyFont="1" applyBorder="1" applyAlignment="1" applyProtection="1">
      <alignment vertical="center"/>
      <protection locked="0"/>
    </xf>
    <xf numFmtId="38" fontId="13" fillId="0" borderId="13" xfId="4" applyFont="1" applyBorder="1" applyAlignment="1" applyProtection="1">
      <alignment vertical="center"/>
      <protection locked="0"/>
    </xf>
    <xf numFmtId="38" fontId="13" fillId="0" borderId="4" xfId="4" applyFont="1" applyBorder="1" applyAlignment="1" applyProtection="1">
      <alignment vertical="center"/>
      <protection locked="0"/>
    </xf>
    <xf numFmtId="38" fontId="13" fillId="0" borderId="7" xfId="4" applyFont="1" applyBorder="1" applyAlignment="1" applyProtection="1">
      <alignment horizontal="right" vertical="center"/>
      <protection locked="0"/>
    </xf>
    <xf numFmtId="38" fontId="13" fillId="0" borderId="8" xfId="4" applyFont="1" applyBorder="1" applyAlignment="1" applyProtection="1">
      <alignment horizontal="right"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13" fillId="0" borderId="1" xfId="0" applyFont="1" applyBorder="1" applyProtection="1">
      <alignment vertical="center"/>
      <protection locked="0"/>
    </xf>
    <xf numFmtId="0" fontId="13" fillId="0" borderId="1"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180" fontId="13" fillId="0" borderId="15" xfId="0" applyNumberFormat="1" applyFont="1" applyBorder="1" applyAlignment="1" applyProtection="1">
      <alignment horizontal="center" vertical="center"/>
      <protection locked="0"/>
    </xf>
    <xf numFmtId="180" fontId="13" fillId="0" borderId="17" xfId="0" applyNumberFormat="1" applyFont="1" applyBorder="1" applyAlignment="1" applyProtection="1">
      <alignment horizontal="center"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176" fontId="13" fillId="0" borderId="0" xfId="0" applyNumberFormat="1" applyFont="1" applyAlignment="1" applyProtection="1">
      <alignment horizontal="right" vertical="center"/>
      <protection locked="0"/>
    </xf>
    <xf numFmtId="0" fontId="2" fillId="0" borderId="29"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Protection="1">
      <alignment vertical="center"/>
      <protection locked="0"/>
    </xf>
    <xf numFmtId="0" fontId="13" fillId="0" borderId="8" xfId="0" applyFont="1" applyBorder="1" applyProtection="1">
      <alignment vertical="center"/>
      <protection locked="0"/>
    </xf>
    <xf numFmtId="0" fontId="6" fillId="0" borderId="23" xfId="0" applyFont="1" applyBorder="1" applyAlignment="1" applyProtection="1">
      <alignment vertical="center" wrapText="1"/>
      <protection locked="0"/>
    </xf>
    <xf numFmtId="0" fontId="6" fillId="0" borderId="24" xfId="0" applyFont="1" applyBorder="1" applyAlignment="1" applyProtection="1">
      <alignment vertical="center" wrapText="1"/>
      <protection locked="0"/>
    </xf>
    <xf numFmtId="0" fontId="6" fillId="0" borderId="25" xfId="0" applyFont="1" applyBorder="1" applyAlignment="1" applyProtection="1">
      <alignment vertical="center" wrapText="1"/>
      <protection locked="0"/>
    </xf>
  </cellXfs>
  <cellStyles count="8">
    <cellStyle name="ハイパーリンク" xfId="7" builtinId="8"/>
    <cellStyle name="ハイパーリンク 2" xfId="3" xr:uid="{7A57DE56-EA10-401E-80C6-8790C0740621}"/>
    <cellStyle name="桁区切り" xfId="4" builtinId="6"/>
    <cellStyle name="桁区切り 2" xfId="2" xr:uid="{DCB1CA93-6762-4F82-B1CE-C7E0C82467E1}"/>
    <cellStyle name="桁区切り 3" xfId="6" xr:uid="{1D0E3710-6E67-4552-BAAC-05EFF9F30B8D}"/>
    <cellStyle name="標準" xfId="0" builtinId="0"/>
    <cellStyle name="標準 2" xfId="1" xr:uid="{A2F5F3E6-97EC-4101-826A-6D4C7F4D2195}"/>
    <cellStyle name="標準 3" xfId="5" xr:uid="{269D7EA6-BB3C-4BA9-BE97-CBBFA9D1C3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7</xdr:col>
      <xdr:colOff>133350</xdr:colOff>
      <xdr:row>1</xdr:row>
      <xdr:rowOff>104775</xdr:rowOff>
    </xdr:from>
    <xdr:ext cx="4095750" cy="1009650"/>
    <xdr:sp macro="" textlink="">
      <xdr:nvSpPr>
        <xdr:cNvPr id="2" name="テキスト ボックス 1">
          <a:extLst>
            <a:ext uri="{FF2B5EF4-FFF2-40B4-BE49-F238E27FC236}">
              <a16:creationId xmlns:a16="http://schemas.microsoft.com/office/drawing/2014/main" id="{6C4916B2-C50B-4E7F-A3E4-C1B64E766F39}"/>
            </a:ext>
          </a:extLst>
        </xdr:cNvPr>
        <xdr:cNvSpPr txBox="1"/>
      </xdr:nvSpPr>
      <xdr:spPr>
        <a:xfrm>
          <a:off x="6400800" y="276225"/>
          <a:ext cx="4095750" cy="1009650"/>
        </a:xfrm>
        <a:prstGeom prst="rect">
          <a:avLst/>
        </a:prstGeom>
        <a:solidFill>
          <a:schemeClr val="bg1"/>
        </a:solidFill>
        <a:ln w="38100">
          <a:solidFill>
            <a:schemeClr val="accent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latin typeface="HG丸ｺﾞｼｯｸM-PRO" panose="020F0600000000000000" pitchFamily="50" charset="-128"/>
              <a:ea typeface="HG丸ｺﾞｼｯｸM-PRO" panose="020F0600000000000000" pitchFamily="50" charset="-128"/>
            </a:rPr>
            <a:t>色付きセルにご入力をお願いいたします。</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その他の欄は自動入力されます。</a:t>
          </a:r>
          <a:endParaRPr kumimoji="1" lang="en-US" altLang="ja-JP" sz="1400">
            <a:latin typeface="HG丸ｺﾞｼｯｸM-PRO" panose="020F0600000000000000" pitchFamily="50" charset="-128"/>
            <a:ea typeface="HG丸ｺﾞｼｯｸM-PRO" panose="020F0600000000000000" pitchFamily="50" charset="-128"/>
          </a:endParaRPr>
        </a:p>
        <a:p>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印刷の際は白黒印刷できるよう設定してあります。</a:t>
          </a:r>
          <a:endParaRPr kumimoji="1" lang="en-US" altLang="ja-JP" sz="1200">
            <a:latin typeface="HG丸ｺﾞｼｯｸM-PRO" panose="020F0600000000000000" pitchFamily="50" charset="-128"/>
            <a:ea typeface="HG丸ｺﾞｼｯｸM-PRO" panose="020F0600000000000000" pitchFamily="50" charset="-128"/>
          </a:endParaRPr>
        </a:p>
        <a:p>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適宜</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記入例</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シートをご参照ください。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243416</xdr:colOff>
      <xdr:row>5</xdr:row>
      <xdr:rowOff>148167</xdr:rowOff>
    </xdr:from>
    <xdr:ext cx="4095750" cy="1009650"/>
    <xdr:sp macro="" textlink="">
      <xdr:nvSpPr>
        <xdr:cNvPr id="2" name="テキスト ボックス 1">
          <a:extLst>
            <a:ext uri="{FF2B5EF4-FFF2-40B4-BE49-F238E27FC236}">
              <a16:creationId xmlns:a16="http://schemas.microsoft.com/office/drawing/2014/main" id="{FEA1AADD-0F0A-47F0-9B40-B401F5E9F59B}"/>
            </a:ext>
          </a:extLst>
        </xdr:cNvPr>
        <xdr:cNvSpPr txBox="1"/>
      </xdr:nvSpPr>
      <xdr:spPr>
        <a:xfrm>
          <a:off x="9673166" y="1365250"/>
          <a:ext cx="4095750" cy="1009650"/>
        </a:xfrm>
        <a:prstGeom prst="rect">
          <a:avLst/>
        </a:prstGeom>
        <a:solidFill>
          <a:schemeClr val="bg1"/>
        </a:solidFill>
        <a:ln w="38100">
          <a:solidFill>
            <a:schemeClr val="accent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latin typeface="HG丸ｺﾞｼｯｸM-PRO" panose="020F0600000000000000" pitchFamily="50" charset="-128"/>
              <a:ea typeface="HG丸ｺﾞｼｯｸM-PRO" panose="020F0600000000000000" pitchFamily="50" charset="-128"/>
            </a:rPr>
            <a:t>色付きセルにご入力をお願いいたします。</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その他の欄は自動入力されます。</a:t>
          </a:r>
          <a:endParaRPr kumimoji="1" lang="en-US" altLang="ja-JP" sz="1400">
            <a:latin typeface="HG丸ｺﾞｼｯｸM-PRO" panose="020F0600000000000000" pitchFamily="50" charset="-128"/>
            <a:ea typeface="HG丸ｺﾞｼｯｸM-PRO" panose="020F0600000000000000" pitchFamily="50" charset="-128"/>
          </a:endParaRPr>
        </a:p>
        <a:p>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印刷の際は白黒印刷できるよう設定してあります。</a:t>
          </a:r>
          <a:endParaRPr kumimoji="1" lang="en-US" altLang="ja-JP" sz="1200">
            <a:latin typeface="HG丸ｺﾞｼｯｸM-PRO" panose="020F0600000000000000" pitchFamily="50" charset="-128"/>
            <a:ea typeface="HG丸ｺﾞｼｯｸM-PRO" panose="020F0600000000000000" pitchFamily="50" charset="-128"/>
          </a:endParaRPr>
        </a:p>
        <a:p>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適宜</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記入例</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シートをご参照ください。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umu.go.jp/toukei_toukatsu/index/seido/sangyo/R05index.ht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hyperlink" Target="https://shokuin.kaiyodai.ac.jp/kisoku/0027.htm" TargetMode="External"/><Relationship Id="rId13" Type="http://schemas.openxmlformats.org/officeDocument/2006/relationships/hyperlink" Target="https://shokuin.kaiyodai.ac.jp/kisoku/R3_122.htm" TargetMode="External"/><Relationship Id="rId18" Type="http://schemas.openxmlformats.org/officeDocument/2006/relationships/hyperlink" Target="https://shokuin.kaiyodai.ac.jp/kisoku/23_053.htm" TargetMode="External"/><Relationship Id="rId3" Type="http://schemas.openxmlformats.org/officeDocument/2006/relationships/hyperlink" Target="https://shokuin.kaiyodai.ac.jp/kisoku/0410.htm" TargetMode="External"/><Relationship Id="rId21" Type="http://schemas.openxmlformats.org/officeDocument/2006/relationships/printerSettings" Target="../printerSettings/printerSettings3.bin"/><Relationship Id="rId7" Type="http://schemas.openxmlformats.org/officeDocument/2006/relationships/hyperlink" Target="https://shokuin.kaiyodai.ac.jp/kisoku/28_002.htm" TargetMode="External"/><Relationship Id="rId12" Type="http://schemas.openxmlformats.org/officeDocument/2006/relationships/hyperlink" Target="https://www.kaiyodai.ac.jp/research/docs/upload-docs/61c31c8d789a304d4c17639eeaeedddf978a8469.pdf" TargetMode="External"/><Relationship Id="rId17" Type="http://schemas.openxmlformats.org/officeDocument/2006/relationships/hyperlink" Target="https://shokuin.kaiyodai.ac.jp/kisoku/29_120.htm" TargetMode="External"/><Relationship Id="rId2" Type="http://schemas.openxmlformats.org/officeDocument/2006/relationships/hyperlink" Target="https://shokuin.kaiyodai.ac.jp/kisoku/0433.htm" TargetMode="External"/><Relationship Id="rId16" Type="http://schemas.openxmlformats.org/officeDocument/2006/relationships/hyperlink" Target="https://shokuin.kaiyodai.ac.jp/kisoku/0426.htm" TargetMode="External"/><Relationship Id="rId20" Type="http://schemas.openxmlformats.org/officeDocument/2006/relationships/hyperlink" Target="https://shokuin.kaiyodai.ac.jp/kisoku/28_002.htm" TargetMode="External"/><Relationship Id="rId1" Type="http://schemas.openxmlformats.org/officeDocument/2006/relationships/hyperlink" Target="https://shokuin.kaiyodai.ac.jp/kisoku/R3_122.htm" TargetMode="External"/><Relationship Id="rId6" Type="http://schemas.openxmlformats.org/officeDocument/2006/relationships/hyperlink" Target="https://shokuin.kaiyodai.ac.jp/kisoku/23_053.htm" TargetMode="External"/><Relationship Id="rId11" Type="http://schemas.openxmlformats.org/officeDocument/2006/relationships/hyperlink" Target="https://www.kaiyodai.ac.jp/research/docs/upload-docs/61c31c8d789a304d4c17639eeaeedddf978a8469.pdf" TargetMode="External"/><Relationship Id="rId5" Type="http://schemas.openxmlformats.org/officeDocument/2006/relationships/hyperlink" Target="https://shokuin.kaiyodai.ac.jp/kisoku/29_120.htm" TargetMode="External"/><Relationship Id="rId15" Type="http://schemas.openxmlformats.org/officeDocument/2006/relationships/hyperlink" Target="https://shokuin.kaiyodai.ac.jp/kisoku/0410.htm" TargetMode="External"/><Relationship Id="rId10" Type="http://schemas.openxmlformats.org/officeDocument/2006/relationships/hyperlink" Target="https://gwwebd.kaiyodai.ac.jp/scripts/dneo/zinfo.exe?cmd=infoindex" TargetMode="External"/><Relationship Id="rId19" Type="http://schemas.openxmlformats.org/officeDocument/2006/relationships/hyperlink" Target="https://shokuin.kaiyodai.ac.jp/kisoku/28_002.htm" TargetMode="External"/><Relationship Id="rId4" Type="http://schemas.openxmlformats.org/officeDocument/2006/relationships/hyperlink" Target="https://shokuin.kaiyodai.ac.jp/kisoku/0426.htm" TargetMode="External"/><Relationship Id="rId9" Type="http://schemas.openxmlformats.org/officeDocument/2006/relationships/hyperlink" Target="https://gwwebd.kaiyodai.ac.jp/scripts/dneo/zinfo.exe?cmd=infoindex" TargetMode="External"/><Relationship Id="rId14" Type="http://schemas.openxmlformats.org/officeDocument/2006/relationships/hyperlink" Target="https://shokuin.kaiyodai.ac.jp/kisoku/0433.ht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oumu.go.jp/toukei_toukatsu/index/seido/sangyo/R05index.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8DF2F-EAB2-44CF-AF4C-10D11BA4ABE0}">
  <dimension ref="A1:MO132"/>
  <sheetViews>
    <sheetView tabSelected="1" view="pageBreakPreview" zoomScaleNormal="100" zoomScaleSheetLayoutView="100" workbookViewId="0">
      <selection activeCell="H22" sqref="H22"/>
    </sheetView>
  </sheetViews>
  <sheetFormatPr defaultColWidth="9" defaultRowHeight="13.5" outlineLevelRow="1"/>
  <cols>
    <col min="1" max="1" width="2.75" style="1" customWidth="1"/>
    <col min="2" max="3" width="13.125" style="1" customWidth="1"/>
    <col min="4" max="5" width="11.375" style="1" customWidth="1"/>
    <col min="6" max="6" width="13.625" style="1" customWidth="1"/>
    <col min="7" max="7" width="17" style="1" customWidth="1"/>
    <col min="8" max="8" width="67.125" style="1" customWidth="1"/>
    <col min="9" max="353" width="2.375" style="1" customWidth="1"/>
    <col min="354" max="16384" width="9" style="1"/>
  </cols>
  <sheetData>
    <row r="1" spans="1:8" s="3" customFormat="1">
      <c r="A1" s="3" t="s">
        <v>0</v>
      </c>
    </row>
    <row r="2" spans="1:8" s="4" customFormat="1">
      <c r="A2" s="187" t="s">
        <v>1</v>
      </c>
      <c r="B2" s="187"/>
      <c r="C2" s="187"/>
      <c r="D2" s="187"/>
      <c r="E2" s="187"/>
      <c r="F2" s="187"/>
      <c r="G2" s="187"/>
    </row>
    <row r="3" spans="1:8">
      <c r="A3" s="5"/>
      <c r="B3" s="5"/>
      <c r="C3" s="5"/>
      <c r="D3" s="5"/>
      <c r="E3" s="4"/>
      <c r="F3" s="198" t="s">
        <v>2</v>
      </c>
      <c r="G3" s="198"/>
    </row>
    <row r="4" spans="1:8" s="5" customFormat="1">
      <c r="A4" s="5" t="s">
        <v>3</v>
      </c>
    </row>
    <row r="5" spans="1:8" s="5" customFormat="1" ht="6" customHeight="1"/>
    <row r="6" spans="1:8" s="5" customFormat="1">
      <c r="D6" s="5" t="s">
        <v>4</v>
      </c>
    </row>
    <row r="7" spans="1:8" ht="24.75" customHeight="1">
      <c r="A7" s="5"/>
      <c r="B7" s="5"/>
      <c r="C7" s="5"/>
      <c r="D7" s="6" t="s">
        <v>5</v>
      </c>
      <c r="E7" s="204"/>
      <c r="F7" s="204"/>
      <c r="G7" s="204"/>
    </row>
    <row r="8" spans="1:8" ht="24.75" customHeight="1">
      <c r="A8" s="5"/>
      <c r="B8" s="5"/>
      <c r="C8" s="5"/>
      <c r="D8" s="7" t="s">
        <v>6</v>
      </c>
      <c r="E8" s="203"/>
      <c r="F8" s="203"/>
      <c r="G8" s="203"/>
    </row>
    <row r="9" spans="1:8" ht="24.75" customHeight="1">
      <c r="A9" s="5"/>
      <c r="B9" s="5"/>
      <c r="C9" s="5"/>
      <c r="D9" s="7" t="s">
        <v>7</v>
      </c>
      <c r="E9" s="202"/>
      <c r="F9" s="202"/>
      <c r="G9" s="202"/>
      <c r="H9" s="1" t="s">
        <v>8</v>
      </c>
    </row>
    <row r="10" spans="1:8" s="4" customFormat="1" ht="7.5" customHeight="1">
      <c r="A10" s="3"/>
    </row>
    <row r="11" spans="1:8" s="4" customFormat="1" ht="28.5" customHeight="1">
      <c r="A11" s="192" t="s">
        <v>9</v>
      </c>
      <c r="B11" s="192"/>
      <c r="C11" s="192"/>
      <c r="D11" s="192"/>
      <c r="E11" s="192"/>
      <c r="F11" s="192"/>
      <c r="G11" s="192"/>
    </row>
    <row r="12" spans="1:8" s="4" customFormat="1" ht="7.5" customHeight="1">
      <c r="A12" s="3"/>
    </row>
    <row r="13" spans="1:8" s="5" customFormat="1" ht="14.25" thickBot="1">
      <c r="A13" s="5" t="s">
        <v>10</v>
      </c>
    </row>
    <row r="14" spans="1:8" ht="20.25" customHeight="1" thickBot="1">
      <c r="A14" s="5"/>
      <c r="B14" s="8" t="s">
        <v>11</v>
      </c>
      <c r="C14" s="199"/>
      <c r="D14" s="200"/>
      <c r="E14" s="200"/>
      <c r="F14" s="200"/>
      <c r="G14" s="201"/>
    </row>
    <row r="15" spans="1:8" ht="68.25" customHeight="1" thickBot="1">
      <c r="A15" s="5"/>
      <c r="B15" s="9" t="s">
        <v>12</v>
      </c>
      <c r="C15" s="193"/>
      <c r="D15" s="194"/>
      <c r="E15" s="194"/>
      <c r="F15" s="194"/>
      <c r="G15" s="195"/>
      <c r="H15" s="160" t="s">
        <v>326</v>
      </c>
    </row>
    <row r="16" spans="1:8" ht="13.5" customHeight="1">
      <c r="A16" s="5"/>
      <c r="B16" s="188" t="s">
        <v>14</v>
      </c>
      <c r="C16" s="205" t="s">
        <v>15</v>
      </c>
      <c r="D16" s="206"/>
      <c r="E16" s="207"/>
      <c r="F16" s="190"/>
      <c r="G16" s="191"/>
      <c r="H16" s="164" t="s">
        <v>16</v>
      </c>
    </row>
    <row r="17" spans="1:8" ht="14.25" thickBot="1">
      <c r="A17" s="10"/>
      <c r="B17" s="189"/>
      <c r="C17" s="181" t="s">
        <v>17</v>
      </c>
      <c r="D17" s="182"/>
      <c r="E17" s="183"/>
      <c r="F17" s="196"/>
      <c r="G17" s="197"/>
      <c r="H17" s="164"/>
    </row>
    <row r="18" spans="1:8" ht="42.75" customHeight="1" thickBot="1">
      <c r="A18" s="5"/>
      <c r="B18" s="22" t="s">
        <v>18</v>
      </c>
      <c r="C18" s="165"/>
      <c r="D18" s="166"/>
      <c r="E18" s="163" t="s">
        <v>324</v>
      </c>
      <c r="F18" s="167"/>
      <c r="G18" s="168"/>
      <c r="H18" s="159" t="s">
        <v>325</v>
      </c>
    </row>
    <row r="19" spans="1:8" s="5" customFormat="1" ht="5.25" customHeight="1" thickBot="1">
      <c r="A19" s="10"/>
      <c r="B19" s="10"/>
    </row>
    <row r="20" spans="1:8" ht="14.25" thickBot="1">
      <c r="A20" s="11" t="s">
        <v>19</v>
      </c>
      <c r="B20" s="11"/>
      <c r="C20" s="5"/>
      <c r="D20" s="79"/>
      <c r="E20" s="4" t="s">
        <v>20</v>
      </c>
      <c r="F20" s="5"/>
      <c r="G20" s="5"/>
    </row>
    <row r="21" spans="1:8" s="5" customFormat="1" ht="27.75" customHeight="1">
      <c r="B21" s="186" t="s">
        <v>21</v>
      </c>
      <c r="C21" s="186"/>
      <c r="D21" s="186"/>
      <c r="E21" s="186"/>
      <c r="F21" s="186"/>
      <c r="G21" s="186"/>
    </row>
    <row r="22" spans="1:8" s="5" customFormat="1">
      <c r="B22" s="186" t="s">
        <v>22</v>
      </c>
      <c r="C22" s="186"/>
      <c r="D22" s="186"/>
      <c r="E22" s="186"/>
      <c r="F22" s="186"/>
      <c r="G22" s="186"/>
    </row>
    <row r="23" spans="1:8" s="5" customFormat="1" ht="26.25" customHeight="1">
      <c r="B23" s="186" t="s">
        <v>23</v>
      </c>
      <c r="C23" s="186"/>
      <c r="D23" s="186"/>
      <c r="E23" s="186"/>
      <c r="F23" s="186"/>
      <c r="G23" s="186"/>
    </row>
    <row r="24" spans="1:8" s="5" customFormat="1" ht="26.25" customHeight="1">
      <c r="B24" s="186" t="s">
        <v>24</v>
      </c>
      <c r="C24" s="186"/>
      <c r="D24" s="186"/>
      <c r="E24" s="186"/>
      <c r="F24" s="186"/>
      <c r="G24" s="186"/>
    </row>
    <row r="25" spans="1:8" s="5" customFormat="1" ht="6" customHeight="1">
      <c r="A25" s="10"/>
      <c r="B25" s="10"/>
      <c r="C25" s="10"/>
      <c r="D25" s="10"/>
      <c r="E25" s="10"/>
      <c r="F25" s="10"/>
      <c r="G25" s="10"/>
    </row>
    <row r="26" spans="1:8" s="5" customFormat="1">
      <c r="A26" s="5" t="s">
        <v>25</v>
      </c>
    </row>
    <row r="27" spans="1:8" s="5" customFormat="1">
      <c r="B27" s="12" t="s">
        <v>26</v>
      </c>
      <c r="C27" s="12" t="s">
        <v>27</v>
      </c>
      <c r="D27" s="13" t="s">
        <v>28</v>
      </c>
      <c r="E27" s="12" t="s">
        <v>29</v>
      </c>
      <c r="F27" s="177" t="s">
        <v>30</v>
      </c>
      <c r="G27" s="178"/>
    </row>
    <row r="28" spans="1:8" ht="13.5" customHeight="1">
      <c r="A28" s="14"/>
      <c r="B28" s="80" t="s">
        <v>31</v>
      </c>
      <c r="C28" s="81"/>
      <c r="D28" s="82"/>
      <c r="E28" s="81"/>
      <c r="F28" s="179"/>
      <c r="G28" s="180"/>
    </row>
    <row r="29" spans="1:8" ht="13.5" customHeight="1">
      <c r="A29" s="16"/>
      <c r="B29" s="80"/>
      <c r="C29" s="81"/>
      <c r="D29" s="82"/>
      <c r="E29" s="81"/>
      <c r="F29" s="179"/>
      <c r="G29" s="180"/>
    </row>
    <row r="30" spans="1:8" ht="13.5" customHeight="1">
      <c r="A30" s="5"/>
      <c r="B30" s="80"/>
      <c r="C30" s="81"/>
      <c r="D30" s="82"/>
      <c r="E30" s="81"/>
      <c r="F30" s="179"/>
      <c r="G30" s="180"/>
    </row>
    <row r="31" spans="1:8" ht="13.5" customHeight="1">
      <c r="A31" s="5"/>
      <c r="B31" s="80"/>
      <c r="C31" s="81"/>
      <c r="D31" s="82"/>
      <c r="E31" s="81"/>
      <c r="F31" s="179"/>
      <c r="G31" s="180"/>
    </row>
    <row r="32" spans="1:8" ht="13.5" customHeight="1">
      <c r="A32" s="5"/>
      <c r="B32" s="80"/>
      <c r="C32" s="81"/>
      <c r="D32" s="82"/>
      <c r="E32" s="81"/>
      <c r="F32" s="179"/>
      <c r="G32" s="180"/>
    </row>
    <row r="33" spans="1:8" ht="13.5" customHeight="1">
      <c r="A33" s="5"/>
      <c r="B33" s="80"/>
      <c r="C33" s="81"/>
      <c r="D33" s="82"/>
      <c r="E33" s="81"/>
      <c r="F33" s="179"/>
      <c r="G33" s="180"/>
    </row>
    <row r="34" spans="1:8" ht="13.5" customHeight="1">
      <c r="A34" s="5"/>
      <c r="B34" s="80"/>
      <c r="C34" s="81"/>
      <c r="D34" s="82"/>
      <c r="E34" s="81"/>
      <c r="F34" s="179"/>
      <c r="G34" s="180"/>
    </row>
    <row r="35" spans="1:8" ht="13.5" customHeight="1">
      <c r="A35" s="5"/>
      <c r="B35" s="80"/>
      <c r="C35" s="81"/>
      <c r="D35" s="82"/>
      <c r="E35" s="81"/>
      <c r="F35" s="179"/>
      <c r="G35" s="180"/>
    </row>
    <row r="36" spans="1:8" ht="13.5" customHeight="1">
      <c r="A36" s="5"/>
      <c r="B36" s="80"/>
      <c r="C36" s="81"/>
      <c r="D36" s="82"/>
      <c r="E36" s="81"/>
      <c r="F36" s="179"/>
      <c r="G36" s="180"/>
    </row>
    <row r="37" spans="1:8" ht="13.5" customHeight="1">
      <c r="A37" s="5"/>
      <c r="B37" s="80"/>
      <c r="C37" s="81"/>
      <c r="D37" s="82"/>
      <c r="E37" s="81"/>
      <c r="F37" s="179"/>
      <c r="G37" s="180"/>
    </row>
    <row r="38" spans="1:8" s="5" customFormat="1" ht="12" customHeight="1">
      <c r="B38" s="4" t="s">
        <v>32</v>
      </c>
    </row>
    <row r="39" spans="1:8" s="5" customFormat="1">
      <c r="A39" s="5" t="s">
        <v>33</v>
      </c>
    </row>
    <row r="40" spans="1:8" s="5" customFormat="1">
      <c r="B40" s="175" t="s">
        <v>34</v>
      </c>
      <c r="C40" s="175"/>
      <c r="D40" s="175" t="s">
        <v>35</v>
      </c>
      <c r="E40" s="175"/>
      <c r="F40" s="175"/>
      <c r="G40" s="175"/>
    </row>
    <row r="41" spans="1:8" s="5" customFormat="1">
      <c r="B41" s="175"/>
      <c r="C41" s="175"/>
      <c r="D41" s="175" t="s">
        <v>36</v>
      </c>
      <c r="E41" s="175"/>
      <c r="F41" s="12" t="s">
        <v>37</v>
      </c>
      <c r="G41" s="12" t="s">
        <v>38</v>
      </c>
    </row>
    <row r="42" spans="1:8">
      <c r="A42" s="5"/>
      <c r="B42" s="170"/>
      <c r="C42" s="170"/>
      <c r="D42" s="170"/>
      <c r="E42" s="170"/>
      <c r="F42" s="81"/>
      <c r="G42" s="81"/>
    </row>
    <row r="43" spans="1:8">
      <c r="A43" s="5"/>
      <c r="B43" s="170"/>
      <c r="C43" s="170"/>
      <c r="D43" s="170"/>
      <c r="E43" s="170"/>
      <c r="F43" s="81"/>
      <c r="G43" s="81"/>
    </row>
    <row r="44" spans="1:8">
      <c r="A44" s="5"/>
      <c r="B44" s="170"/>
      <c r="C44" s="170"/>
      <c r="D44" s="170"/>
      <c r="E44" s="170"/>
      <c r="F44" s="81"/>
      <c r="G44" s="81"/>
    </row>
    <row r="45" spans="1:8" s="5" customFormat="1" ht="3" customHeight="1"/>
    <row r="46" spans="1:8" s="5" customFormat="1" ht="16.5" customHeight="1">
      <c r="F46" s="184" t="s">
        <v>39</v>
      </c>
      <c r="G46" s="184"/>
    </row>
    <row r="47" spans="1:8" s="5" customFormat="1">
      <c r="A47" s="5" t="s">
        <v>40</v>
      </c>
      <c r="F47" s="185"/>
      <c r="G47" s="185"/>
      <c r="H47" s="169" t="s">
        <v>41</v>
      </c>
    </row>
    <row r="48" spans="1:8" s="5" customFormat="1">
      <c r="B48" s="12" t="s">
        <v>27</v>
      </c>
      <c r="C48" s="12" t="s">
        <v>42</v>
      </c>
      <c r="D48" s="13" t="s">
        <v>28</v>
      </c>
      <c r="E48" s="12" t="s">
        <v>29</v>
      </c>
      <c r="F48" s="175" t="s">
        <v>30</v>
      </c>
      <c r="G48" s="175"/>
      <c r="H48" s="169"/>
    </row>
    <row r="49" spans="1:8" ht="12.75" customHeight="1">
      <c r="A49" s="5"/>
      <c r="B49" s="81"/>
      <c r="C49" s="81"/>
      <c r="D49" s="82"/>
      <c r="E49" s="81"/>
      <c r="F49" s="170"/>
      <c r="G49" s="170"/>
      <c r="H49" s="169"/>
    </row>
    <row r="50" spans="1:8" ht="12.75" customHeight="1">
      <c r="A50" s="5"/>
      <c r="B50" s="81"/>
      <c r="C50" s="81"/>
      <c r="D50" s="82"/>
      <c r="E50" s="81"/>
      <c r="F50" s="170"/>
      <c r="G50" s="170"/>
      <c r="H50" s="169"/>
    </row>
    <row r="51" spans="1:8" ht="12.75" customHeight="1">
      <c r="A51" s="5"/>
      <c r="B51" s="81"/>
      <c r="C51" s="81"/>
      <c r="D51" s="82"/>
      <c r="E51" s="81"/>
      <c r="F51" s="170"/>
      <c r="G51" s="170"/>
      <c r="H51" s="169"/>
    </row>
    <row r="52" spans="1:8" ht="12.75" customHeight="1">
      <c r="A52" s="5"/>
      <c r="B52" s="81"/>
      <c r="C52" s="81"/>
      <c r="D52" s="82"/>
      <c r="E52" s="81"/>
      <c r="F52" s="170"/>
      <c r="G52" s="170"/>
      <c r="H52" s="169"/>
    </row>
    <row r="53" spans="1:8" ht="12.75" customHeight="1">
      <c r="A53" s="5"/>
      <c r="B53" s="81"/>
      <c r="C53" s="81"/>
      <c r="D53" s="82"/>
      <c r="E53" s="81"/>
      <c r="F53" s="170"/>
      <c r="G53" s="170"/>
      <c r="H53" s="169"/>
    </row>
    <row r="54" spans="1:8">
      <c r="A54" s="5"/>
      <c r="B54" s="91"/>
      <c r="C54" s="91"/>
      <c r="D54" s="91"/>
      <c r="E54" s="91"/>
      <c r="F54" s="215" t="s">
        <v>43</v>
      </c>
      <c r="G54" s="215"/>
      <c r="H54" s="89"/>
    </row>
    <row r="55" spans="1:8" s="5" customFormat="1">
      <c r="A55" s="5" t="s">
        <v>44</v>
      </c>
      <c r="F55" s="185"/>
      <c r="G55" s="185"/>
      <c r="H55" s="169" t="s">
        <v>45</v>
      </c>
    </row>
    <row r="56" spans="1:8" s="5" customFormat="1">
      <c r="B56" s="12" t="s">
        <v>27</v>
      </c>
      <c r="C56" s="12" t="s">
        <v>42</v>
      </c>
      <c r="D56" s="13" t="s">
        <v>28</v>
      </c>
      <c r="E56" s="12" t="s">
        <v>29</v>
      </c>
      <c r="F56" s="175" t="s">
        <v>30</v>
      </c>
      <c r="G56" s="175"/>
      <c r="H56" s="169"/>
    </row>
    <row r="57" spans="1:8" ht="12.75" customHeight="1">
      <c r="A57" s="5"/>
      <c r="B57" s="81"/>
      <c r="C57" s="81"/>
      <c r="D57" s="82"/>
      <c r="E57" s="81"/>
      <c r="F57" s="170"/>
      <c r="G57" s="170"/>
      <c r="H57" s="169"/>
    </row>
    <row r="58" spans="1:8" ht="12.75" customHeight="1">
      <c r="A58" s="5"/>
      <c r="B58" s="81"/>
      <c r="C58" s="81"/>
      <c r="D58" s="82"/>
      <c r="E58" s="81"/>
      <c r="F58" s="170"/>
      <c r="G58" s="170"/>
      <c r="H58" s="169"/>
    </row>
    <row r="59" spans="1:8" ht="12.75" customHeight="1">
      <c r="A59" s="5"/>
      <c r="B59" s="81"/>
      <c r="C59" s="81"/>
      <c r="D59" s="82"/>
      <c r="E59" s="81"/>
      <c r="F59" s="170"/>
      <c r="G59" s="170"/>
      <c r="H59" s="169"/>
    </row>
    <row r="60" spans="1:8" ht="12.75" customHeight="1">
      <c r="A60" s="5"/>
      <c r="B60" s="81"/>
      <c r="C60" s="81"/>
      <c r="D60" s="82"/>
      <c r="E60" s="81"/>
      <c r="F60" s="170"/>
      <c r="G60" s="170"/>
      <c r="H60" s="169"/>
    </row>
    <row r="61" spans="1:8" ht="12.75" customHeight="1">
      <c r="A61" s="5"/>
      <c r="B61" s="81"/>
      <c r="C61" s="81"/>
      <c r="D61" s="82"/>
      <c r="E61" s="81"/>
      <c r="F61" s="170"/>
      <c r="G61" s="170"/>
      <c r="H61" s="169"/>
    </row>
    <row r="62" spans="1:8" ht="12.75" customHeight="1">
      <c r="A62" s="5"/>
      <c r="B62" s="91"/>
      <c r="C62" s="91"/>
      <c r="D62" s="91"/>
      <c r="E62" s="91"/>
      <c r="F62" s="91"/>
      <c r="G62" s="91"/>
      <c r="H62" s="89"/>
    </row>
    <row r="63" spans="1:8" s="3" customFormat="1">
      <c r="A63" s="3" t="s">
        <v>46</v>
      </c>
    </row>
    <row r="64" spans="1:8" s="5" customFormat="1" ht="48.75" customHeight="1">
      <c r="B64" s="17" t="s">
        <v>47</v>
      </c>
      <c r="C64" s="12" t="s">
        <v>48</v>
      </c>
      <c r="D64" s="177" t="s">
        <v>49</v>
      </c>
      <c r="E64" s="178"/>
      <c r="F64" s="17" t="s">
        <v>50</v>
      </c>
      <c r="G64" s="18" t="s">
        <v>51</v>
      </c>
    </row>
    <row r="65" spans="1:8" ht="12.75" customHeight="1">
      <c r="A65" s="5"/>
      <c r="B65" s="211">
        <f>SUM(D65:G68)</f>
        <v>0</v>
      </c>
      <c r="C65" s="123"/>
      <c r="D65" s="209">
        <f>算定内訳書!F33</f>
        <v>0</v>
      </c>
      <c r="E65" s="210"/>
      <c r="F65" s="83">
        <f>算定内訳書!F36</f>
        <v>0</v>
      </c>
      <c r="G65" s="83">
        <f>算定内訳書!F41</f>
        <v>0</v>
      </c>
      <c r="H65" s="1" t="s">
        <v>52</v>
      </c>
    </row>
    <row r="66" spans="1:8" ht="12.75" customHeight="1">
      <c r="A66" s="5"/>
      <c r="B66" s="212"/>
      <c r="C66" s="123"/>
      <c r="D66" s="209"/>
      <c r="E66" s="210"/>
      <c r="F66" s="83"/>
      <c r="G66" s="84"/>
      <c r="H66" s="171" t="s">
        <v>53</v>
      </c>
    </row>
    <row r="67" spans="1:8" ht="12.75" customHeight="1">
      <c r="A67" s="5"/>
      <c r="B67" s="212"/>
      <c r="C67" s="123"/>
      <c r="D67" s="209"/>
      <c r="E67" s="210"/>
      <c r="F67" s="83"/>
      <c r="G67" s="84"/>
      <c r="H67" s="171"/>
    </row>
    <row r="68" spans="1:8" ht="12.75" customHeight="1">
      <c r="A68" s="5"/>
      <c r="B68" s="213"/>
      <c r="C68" s="123"/>
      <c r="D68" s="209"/>
      <c r="E68" s="210"/>
      <c r="F68" s="83"/>
      <c r="G68" s="84"/>
      <c r="H68" s="171"/>
    </row>
    <row r="69" spans="1:8" ht="12.75" customHeight="1">
      <c r="A69" s="5"/>
      <c r="B69" s="97"/>
      <c r="D69" s="98"/>
      <c r="E69" s="98"/>
      <c r="F69" s="92"/>
      <c r="G69" s="98"/>
      <c r="H69" s="171"/>
    </row>
    <row r="70" spans="1:8" s="5" customFormat="1">
      <c r="A70" s="5" t="s">
        <v>54</v>
      </c>
      <c r="H70" s="101"/>
    </row>
    <row r="71" spans="1:8" ht="12.75" customHeight="1">
      <c r="A71" s="5"/>
      <c r="B71" s="208"/>
      <c r="C71" s="208"/>
      <c r="D71" s="5" t="s">
        <v>55</v>
      </c>
      <c r="E71" s="172" t="s">
        <v>56</v>
      </c>
      <c r="F71" s="172"/>
      <c r="G71" s="172"/>
      <c r="H71" s="214" t="s">
        <v>57</v>
      </c>
    </row>
    <row r="72" spans="1:8" ht="12.75" customHeight="1">
      <c r="A72" s="5"/>
      <c r="B72" s="92"/>
      <c r="C72" s="92"/>
      <c r="D72" s="5"/>
      <c r="E72" s="172"/>
      <c r="F72" s="172"/>
      <c r="G72" s="172"/>
      <c r="H72" s="214"/>
    </row>
    <row r="73" spans="1:8" ht="12.75" customHeight="1">
      <c r="A73" s="5"/>
      <c r="B73" s="92"/>
      <c r="C73" s="92"/>
      <c r="D73" s="5"/>
      <c r="E73" s="93"/>
      <c r="F73" s="93"/>
      <c r="G73" s="93"/>
      <c r="H73" s="214"/>
    </row>
    <row r="74" spans="1:8" s="5" customFormat="1">
      <c r="A74" s="5" t="s">
        <v>58</v>
      </c>
      <c r="H74" s="90"/>
    </row>
    <row r="75" spans="1:8" s="5" customFormat="1" ht="12.75" customHeight="1">
      <c r="B75" s="175" t="s">
        <v>59</v>
      </c>
      <c r="C75" s="175"/>
      <c r="D75" s="175" t="s">
        <v>60</v>
      </c>
      <c r="E75" s="175"/>
      <c r="F75" s="12" t="s">
        <v>38</v>
      </c>
      <c r="G75" s="12" t="s">
        <v>61</v>
      </c>
    </row>
    <row r="76" spans="1:8" ht="12.75" customHeight="1">
      <c r="A76" s="5"/>
      <c r="B76" s="170"/>
      <c r="C76" s="170"/>
      <c r="D76" s="170"/>
      <c r="E76" s="170"/>
      <c r="F76" s="81"/>
      <c r="G76" s="81"/>
      <c r="H76" s="1" t="s">
        <v>62</v>
      </c>
    </row>
    <row r="77" spans="1:8" ht="12.75" customHeight="1">
      <c r="A77" s="5"/>
      <c r="B77" s="170"/>
      <c r="C77" s="170"/>
      <c r="D77" s="170"/>
      <c r="E77" s="170"/>
      <c r="F77" s="81"/>
      <c r="G77" s="81"/>
    </row>
    <row r="78" spans="1:8" s="5" customFormat="1">
      <c r="A78" s="5" t="s">
        <v>63</v>
      </c>
      <c r="H78" s="1"/>
    </row>
    <row r="79" spans="1:8" s="5" customFormat="1" ht="12.75" customHeight="1">
      <c r="B79" s="175" t="s">
        <v>34</v>
      </c>
      <c r="C79" s="175"/>
      <c r="D79" s="175" t="s">
        <v>35</v>
      </c>
      <c r="E79" s="175"/>
      <c r="F79" s="175"/>
      <c r="G79" s="175"/>
    </row>
    <row r="80" spans="1:8" s="5" customFormat="1" ht="12.75" customHeight="1">
      <c r="B80" s="175"/>
      <c r="C80" s="175"/>
      <c r="D80" s="175" t="s">
        <v>36</v>
      </c>
      <c r="E80" s="175"/>
      <c r="F80" s="12" t="s">
        <v>37</v>
      </c>
      <c r="G80" s="12" t="s">
        <v>38</v>
      </c>
    </row>
    <row r="81" spans="1:47" ht="12.75" customHeight="1">
      <c r="A81" s="5"/>
      <c r="B81" s="170"/>
      <c r="C81" s="170"/>
      <c r="D81" s="170"/>
      <c r="E81" s="170"/>
      <c r="F81" s="81"/>
      <c r="G81" s="81"/>
      <c r="H81" s="1" t="s">
        <v>64</v>
      </c>
    </row>
    <row r="82" spans="1:47" ht="12.75" customHeight="1">
      <c r="A82" s="5"/>
      <c r="B82" s="170"/>
      <c r="C82" s="170"/>
      <c r="D82" s="170"/>
      <c r="E82" s="170"/>
      <c r="F82" s="81"/>
      <c r="G82" s="81"/>
    </row>
    <row r="83" spans="1:47" ht="12.75" customHeight="1">
      <c r="A83" s="5"/>
      <c r="B83" s="91"/>
      <c r="C83" s="91"/>
      <c r="D83" s="91"/>
      <c r="E83" s="91"/>
      <c r="F83" s="91"/>
      <c r="G83" s="91"/>
    </row>
    <row r="84" spans="1:47" ht="12.75" customHeight="1">
      <c r="A84" s="95" t="s">
        <v>65</v>
      </c>
      <c r="B84" s="95"/>
      <c r="C84" s="161"/>
      <c r="D84" s="161"/>
      <c r="E84" s="161"/>
      <c r="F84" s="162"/>
      <c r="G84" s="95"/>
      <c r="H84" s="1" t="s">
        <v>66</v>
      </c>
    </row>
    <row r="85" spans="1:47" ht="12.75" customHeight="1">
      <c r="A85" s="95"/>
      <c r="B85" s="94" t="s">
        <v>67</v>
      </c>
      <c r="C85" s="176"/>
      <c r="D85" s="176"/>
      <c r="E85" s="176"/>
      <c r="F85" s="96" t="s">
        <v>68</v>
      </c>
      <c r="G85" s="95"/>
      <c r="H85" s="1" t="s">
        <v>69</v>
      </c>
    </row>
    <row r="86" spans="1:47" ht="12.75" customHeight="1">
      <c r="A86" s="95"/>
      <c r="B86" s="94" t="s">
        <v>70</v>
      </c>
      <c r="C86" s="176"/>
      <c r="D86" s="176"/>
      <c r="E86" s="176"/>
      <c r="F86" s="96" t="s">
        <v>68</v>
      </c>
      <c r="G86" s="95"/>
      <c r="H86" s="1" t="s">
        <v>71</v>
      </c>
      <c r="AU86" s="5"/>
    </row>
    <row r="87" spans="1:47" ht="12.75" customHeight="1">
      <c r="A87" s="144"/>
      <c r="B87" s="147"/>
      <c r="C87" s="145"/>
      <c r="D87" s="145"/>
      <c r="E87" s="145"/>
      <c r="F87" s="146"/>
      <c r="G87" s="95"/>
      <c r="H87" s="158" t="s">
        <v>73</v>
      </c>
      <c r="AH87" s="5"/>
    </row>
    <row r="88" spans="1:47" s="5" customFormat="1">
      <c r="A88" s="5" t="s">
        <v>75</v>
      </c>
      <c r="H88" s="1"/>
      <c r="U88" s="1"/>
      <c r="AH88" s="157"/>
    </row>
    <row r="89" spans="1:47" ht="13.5" customHeight="1">
      <c r="A89" s="5"/>
      <c r="B89" s="170"/>
      <c r="C89" s="170"/>
      <c r="D89" s="170"/>
      <c r="E89" s="170"/>
      <c r="F89" s="170"/>
      <c r="G89" s="170"/>
      <c r="H89" s="5"/>
      <c r="U89" s="5"/>
      <c r="AU89" s="5"/>
    </row>
    <row r="90" spans="1:47" s="5" customFormat="1" ht="13.5" customHeight="1">
      <c r="A90" s="5" t="s">
        <v>78</v>
      </c>
      <c r="H90" s="1"/>
      <c r="U90" s="1"/>
      <c r="AH90" s="1"/>
      <c r="AU90" s="1"/>
    </row>
    <row r="91" spans="1:47" s="5" customFormat="1" ht="12.75" customHeight="1">
      <c r="B91" s="15" t="s">
        <v>80</v>
      </c>
      <c r="C91" s="173" t="s">
        <v>81</v>
      </c>
      <c r="D91" s="173"/>
      <c r="E91" s="173"/>
      <c r="F91" s="173"/>
      <c r="G91" s="173"/>
      <c r="H91" s="169" t="s">
        <v>82</v>
      </c>
      <c r="AH91" s="1"/>
    </row>
    <row r="92" spans="1:47" ht="12.75" customHeight="1">
      <c r="A92" s="5"/>
      <c r="B92" s="81"/>
      <c r="C92" s="170"/>
      <c r="D92" s="170"/>
      <c r="E92" s="170"/>
      <c r="F92" s="170"/>
      <c r="G92" s="170"/>
      <c r="H92" s="169"/>
      <c r="U92" s="5"/>
    </row>
    <row r="93" spans="1:47" s="5" customFormat="1" ht="12.75" customHeight="1">
      <c r="B93" s="174" t="s">
        <v>85</v>
      </c>
      <c r="C93" s="174"/>
      <c r="D93" s="174" t="s">
        <v>86</v>
      </c>
      <c r="E93" s="174"/>
      <c r="F93" s="174" t="s">
        <v>87</v>
      </c>
      <c r="G93" s="174"/>
      <c r="H93" s="169"/>
      <c r="U93" s="1"/>
      <c r="AH93" s="1"/>
    </row>
    <row r="94" spans="1:47" ht="12.75" customHeight="1">
      <c r="A94" s="5"/>
      <c r="B94" s="170"/>
      <c r="C94" s="170"/>
      <c r="D94" s="170"/>
      <c r="E94" s="170"/>
      <c r="F94" s="170"/>
      <c r="G94" s="170"/>
      <c r="H94" s="169"/>
      <c r="U94" s="5"/>
    </row>
    <row r="95" spans="1:47" s="5" customFormat="1" ht="12.75" customHeight="1">
      <c r="B95" s="173" t="s">
        <v>90</v>
      </c>
      <c r="C95" s="173"/>
      <c r="D95" s="173" t="s">
        <v>91</v>
      </c>
      <c r="E95" s="173"/>
      <c r="F95" s="173"/>
      <c r="G95" s="173"/>
      <c r="H95" s="169"/>
      <c r="U95" s="1"/>
    </row>
    <row r="96" spans="1:47" ht="12.75" customHeight="1">
      <c r="B96" s="170"/>
      <c r="C96" s="170"/>
      <c r="D96" s="170"/>
      <c r="E96" s="170"/>
      <c r="F96" s="170"/>
      <c r="G96" s="170"/>
      <c r="H96" s="169"/>
      <c r="U96" s="5"/>
      <c r="AU96" s="19"/>
    </row>
    <row r="97" spans="1:353" s="5" customFormat="1">
      <c r="H97" s="169"/>
      <c r="U97" s="1"/>
      <c r="AU97" s="1"/>
    </row>
    <row r="98" spans="1:353">
      <c r="U98" s="5"/>
    </row>
    <row r="99" spans="1:353">
      <c r="U99" s="157"/>
      <c r="V99" s="5"/>
    </row>
    <row r="100" spans="1:353" hidden="1"/>
    <row r="101" spans="1:353" ht="13.5" hidden="1" customHeight="1" outlineLevel="1">
      <c r="A101" s="1" t="s">
        <v>102</v>
      </c>
      <c r="G101" s="1" t="s">
        <v>103</v>
      </c>
      <c r="H101" s="1" t="s">
        <v>104</v>
      </c>
      <c r="K101" s="1">
        <v>1</v>
      </c>
      <c r="L101" s="1" t="s">
        <v>105</v>
      </c>
      <c r="Q101" s="1">
        <v>2</v>
      </c>
      <c r="T101" s="1" t="s">
        <v>106</v>
      </c>
      <c r="V101" s="5"/>
      <c r="AH101" s="1" t="s">
        <v>107</v>
      </c>
      <c r="AO101" s="1" t="s">
        <v>108</v>
      </c>
      <c r="AV101" s="1" t="s">
        <v>109</v>
      </c>
      <c r="BC101" s="1" t="s">
        <v>110</v>
      </c>
      <c r="BJ101" s="1" t="s">
        <v>111</v>
      </c>
      <c r="BQ101" s="1" t="s">
        <v>112</v>
      </c>
      <c r="BX101" s="1" t="s">
        <v>113</v>
      </c>
      <c r="CE101" s="1" t="s">
        <v>114</v>
      </c>
      <c r="CJ101" s="1" t="s">
        <v>115</v>
      </c>
      <c r="CN101" s="1" t="s">
        <v>116</v>
      </c>
      <c r="CR101" s="1" t="s">
        <v>117</v>
      </c>
      <c r="CV101" s="1" t="s">
        <v>118</v>
      </c>
      <c r="DA101" s="1" t="s">
        <v>119</v>
      </c>
      <c r="DF101" s="1" t="s">
        <v>120</v>
      </c>
      <c r="DK101" s="1" t="s">
        <v>121</v>
      </c>
      <c r="DP101" s="1" t="s">
        <v>122</v>
      </c>
      <c r="DU101" s="1" t="s">
        <v>123</v>
      </c>
      <c r="DZ101" s="1" t="s">
        <v>124</v>
      </c>
      <c r="EE101" s="1" t="s">
        <v>125</v>
      </c>
      <c r="EJ101" s="1" t="s">
        <v>126</v>
      </c>
      <c r="EO101" s="1" t="s">
        <v>127</v>
      </c>
      <c r="ET101" s="1" t="s">
        <v>128</v>
      </c>
      <c r="EY101" s="1" t="s">
        <v>129</v>
      </c>
      <c r="FD101" s="1" t="s">
        <v>130</v>
      </c>
      <c r="FI101" s="1" t="s">
        <v>131</v>
      </c>
      <c r="FN101" s="1" t="s">
        <v>132</v>
      </c>
      <c r="FS101" s="1" t="s">
        <v>133</v>
      </c>
      <c r="FX101" s="1" t="s">
        <v>134</v>
      </c>
      <c r="GC101" s="1" t="s">
        <v>135</v>
      </c>
      <c r="GH101" s="1" t="s">
        <v>136</v>
      </c>
      <c r="GM101" s="1" t="s">
        <v>137</v>
      </c>
      <c r="GR101" s="1">
        <v>7</v>
      </c>
      <c r="GT101" s="1" t="s">
        <v>138</v>
      </c>
      <c r="GZ101" s="1" t="s">
        <v>139</v>
      </c>
      <c r="HF101" s="1" t="s">
        <v>140</v>
      </c>
      <c r="HL101" s="1" t="s">
        <v>141</v>
      </c>
      <c r="HR101" s="1" t="s">
        <v>142</v>
      </c>
      <c r="HX101" s="1" t="s">
        <v>143</v>
      </c>
      <c r="ID101" s="1" t="s">
        <v>144</v>
      </c>
      <c r="IJ101" s="1" t="s">
        <v>145</v>
      </c>
      <c r="IP101" s="1" t="s">
        <v>146</v>
      </c>
      <c r="IV101" s="1" t="s">
        <v>147</v>
      </c>
      <c r="JB101" s="1">
        <v>8</v>
      </c>
      <c r="JC101" s="1" t="s">
        <v>148</v>
      </c>
      <c r="JG101" s="1" t="s">
        <v>149</v>
      </c>
      <c r="JK101" s="1" t="s">
        <v>150</v>
      </c>
      <c r="JO101" s="1" t="s">
        <v>151</v>
      </c>
      <c r="JS101" s="1" t="s">
        <v>152</v>
      </c>
      <c r="JW101" s="1" t="s">
        <v>153</v>
      </c>
      <c r="KA101" s="1">
        <v>12</v>
      </c>
      <c r="KB101" s="1">
        <v>13</v>
      </c>
    </row>
    <row r="102" spans="1:353" s="119" customFormat="1" ht="32.25" hidden="1" customHeight="1" outlineLevel="1">
      <c r="A102" s="110"/>
      <c r="B102" s="110"/>
      <c r="C102" s="110"/>
      <c r="D102" s="107"/>
      <c r="E102" s="110"/>
      <c r="F102" s="111"/>
      <c r="G102" s="112" t="str">
        <f>F3</f>
        <v>（元号）　　年　　月　　日</v>
      </c>
      <c r="H102" s="106" t="str">
        <f>E7&amp;""</f>
        <v/>
      </c>
      <c r="I102" s="106" t="str">
        <f>E8&amp;""</f>
        <v/>
      </c>
      <c r="J102" s="106" t="str">
        <f>E9&amp;""</f>
        <v/>
      </c>
      <c r="K102" s="108" t="str">
        <f>C14&amp;""</f>
        <v/>
      </c>
      <c r="L102" s="108" t="str">
        <f>C15&amp;""</f>
        <v/>
      </c>
      <c r="M102" s="105" t="str">
        <f>F16&amp;""</f>
        <v/>
      </c>
      <c r="N102" s="113"/>
      <c r="O102" s="112">
        <f>F17</f>
        <v>0</v>
      </c>
      <c r="P102" s="106" t="str">
        <f>C18&amp;""</f>
        <v/>
      </c>
      <c r="Q102" s="114" t="str">
        <f>D20&amp;""</f>
        <v/>
      </c>
      <c r="R102" s="115"/>
      <c r="S102" s="115"/>
      <c r="T102" s="109" t="str">
        <f>$B28&amp;""</f>
        <v>研究代表者</v>
      </c>
      <c r="U102" s="1"/>
      <c r="V102" s="5"/>
      <c r="W102" s="109"/>
      <c r="X102" s="109"/>
      <c r="Y102" s="106"/>
      <c r="Z102" s="106"/>
      <c r="AA102" s="106"/>
      <c r="AB102" s="106"/>
      <c r="AC102" s="106" t="str">
        <f>$D29&amp;""</f>
        <v/>
      </c>
      <c r="AD102" s="106" t="str">
        <f>$E29&amp;""</f>
        <v/>
      </c>
      <c r="AE102" s="106" t="str">
        <f>$F29&amp;""</f>
        <v/>
      </c>
      <c r="AF102" s="115"/>
      <c r="AG102" s="115"/>
      <c r="AH102" s="106" t="str">
        <f>$B30&amp;""</f>
        <v/>
      </c>
      <c r="AI102" s="106" t="str">
        <f>$C30&amp;""</f>
        <v/>
      </c>
      <c r="AJ102" s="106" t="str">
        <f>$D30&amp;""</f>
        <v/>
      </c>
      <c r="AK102" s="106" t="str">
        <f>$E30&amp;""</f>
        <v/>
      </c>
      <c r="AL102" s="106" t="str">
        <f>$F30&amp;""</f>
        <v/>
      </c>
      <c r="AM102" s="106"/>
      <c r="AN102" s="106"/>
      <c r="AO102" s="106" t="str">
        <f>$B31&amp;""</f>
        <v/>
      </c>
      <c r="AP102" s="106" t="str">
        <f>$C31&amp;""</f>
        <v/>
      </c>
      <c r="AQ102" s="106" t="str">
        <f>$D31&amp;""</f>
        <v/>
      </c>
      <c r="AR102" s="106" t="str">
        <f>$E31&amp;""</f>
        <v/>
      </c>
      <c r="AS102" s="106" t="str">
        <f>$F31&amp;""</f>
        <v/>
      </c>
      <c r="AT102" s="106"/>
      <c r="AU102" s="106"/>
      <c r="AV102" s="106" t="str">
        <f>$B32&amp;""</f>
        <v/>
      </c>
      <c r="AW102" s="106" t="str">
        <f>$C32&amp;""</f>
        <v/>
      </c>
      <c r="AX102" s="106" t="str">
        <f>$D32&amp;""</f>
        <v/>
      </c>
      <c r="AY102" s="106" t="str">
        <f>$E32&amp;""</f>
        <v/>
      </c>
      <c r="AZ102" s="106" t="str">
        <f>$F32&amp;""</f>
        <v/>
      </c>
      <c r="BA102" s="115"/>
      <c r="BB102" s="115"/>
      <c r="BC102" s="106" t="str">
        <f>$B33&amp;""</f>
        <v/>
      </c>
      <c r="BD102" s="106" t="str">
        <f>$C33&amp;""</f>
        <v/>
      </c>
      <c r="BE102" s="106" t="str">
        <f>$D33&amp;""</f>
        <v/>
      </c>
      <c r="BF102" s="106" t="str">
        <f>$E33&amp;""</f>
        <v/>
      </c>
      <c r="BG102" s="106" t="str">
        <f>$F33&amp;""</f>
        <v/>
      </c>
      <c r="BH102" s="106"/>
      <c r="BI102" s="106"/>
      <c r="BJ102" s="106" t="str">
        <f>$B34&amp;""</f>
        <v/>
      </c>
      <c r="BK102" s="106" t="str">
        <f>$C34&amp;""</f>
        <v/>
      </c>
      <c r="BL102" s="106" t="str">
        <f>$D34&amp;""</f>
        <v/>
      </c>
      <c r="BM102" s="106" t="str">
        <f>$E34&amp;""</f>
        <v/>
      </c>
      <c r="BN102" s="106" t="str">
        <f>$F34&amp;""</f>
        <v/>
      </c>
      <c r="BO102" s="106"/>
      <c r="BP102" s="106"/>
      <c r="BQ102" s="106" t="str">
        <f>$B35&amp;""</f>
        <v/>
      </c>
      <c r="BR102" s="106" t="str">
        <f>$C35&amp;""</f>
        <v/>
      </c>
      <c r="BS102" s="106" t="str">
        <f>$D35&amp;""</f>
        <v/>
      </c>
      <c r="BT102" s="106" t="str">
        <f>$E35&amp;""</f>
        <v/>
      </c>
      <c r="BU102" s="106" t="str">
        <f>$F35&amp;""</f>
        <v/>
      </c>
      <c r="BV102" s="106"/>
      <c r="BW102" s="106"/>
      <c r="BX102" s="106" t="str">
        <f>$B36&amp;""</f>
        <v/>
      </c>
      <c r="BY102" s="106" t="str">
        <f>$C36&amp;""</f>
        <v/>
      </c>
      <c r="BZ102" s="106" t="str">
        <f>$D36&amp;""</f>
        <v/>
      </c>
      <c r="CA102" s="106" t="str">
        <f>$E36&amp;""</f>
        <v/>
      </c>
      <c r="CB102" s="106" t="str">
        <f>$F36&amp;""</f>
        <v/>
      </c>
      <c r="CC102" s="106"/>
      <c r="CD102" s="106"/>
      <c r="CE102" s="106" t="str">
        <f>$B37&amp;""</f>
        <v/>
      </c>
      <c r="CF102" s="106" t="str">
        <f>$C37&amp;""</f>
        <v/>
      </c>
      <c r="CG102" s="106" t="str">
        <f>$D37&amp;""</f>
        <v/>
      </c>
      <c r="CH102" s="106" t="str">
        <f>$E37&amp;""</f>
        <v/>
      </c>
      <c r="CI102" s="106" t="str">
        <f>$F37&amp;""</f>
        <v/>
      </c>
      <c r="CJ102" s="109" t="str">
        <f>$B42&amp;""</f>
        <v/>
      </c>
      <c r="CK102" s="109" t="str">
        <f>$D42&amp;""</f>
        <v/>
      </c>
      <c r="CL102" s="109" t="str">
        <f>$F42&amp;""</f>
        <v/>
      </c>
      <c r="CM102" s="109" t="str">
        <f>$G42&amp;""</f>
        <v/>
      </c>
      <c r="CN102" s="106" t="str">
        <f>$B43&amp;""</f>
        <v/>
      </c>
      <c r="CO102" s="106" t="str">
        <f>$D43&amp;""</f>
        <v/>
      </c>
      <c r="CP102" s="106" t="str">
        <f>$F43&amp;""</f>
        <v/>
      </c>
      <c r="CQ102" s="106" t="str">
        <f>$G43&amp;""</f>
        <v/>
      </c>
      <c r="CR102" s="106" t="str">
        <f>$B44&amp;""</f>
        <v/>
      </c>
      <c r="CS102" s="106" t="str">
        <f>$D44&amp;""</f>
        <v/>
      </c>
      <c r="CT102" s="106" t="str">
        <f>$F44&amp;""</f>
        <v/>
      </c>
      <c r="CU102" s="106" t="str">
        <f>$G44&amp;""</f>
        <v/>
      </c>
      <c r="CV102" s="106" t="str">
        <f>$B49&amp;""</f>
        <v/>
      </c>
      <c r="CW102" s="106" t="str">
        <f>$C49&amp;""</f>
        <v/>
      </c>
      <c r="CX102" s="106" t="str">
        <f>$D49&amp;""</f>
        <v/>
      </c>
      <c r="CY102" s="106" t="str">
        <f>$E49&amp;""</f>
        <v/>
      </c>
      <c r="CZ102" s="106" t="str">
        <f>$F49&amp;""</f>
        <v/>
      </c>
      <c r="DA102" s="106" t="str">
        <f>$B50&amp;""</f>
        <v/>
      </c>
      <c r="DB102" s="106" t="str">
        <f>$C50&amp;""</f>
        <v/>
      </c>
      <c r="DC102" s="106" t="str">
        <f>$D50&amp;""</f>
        <v/>
      </c>
      <c r="DD102" s="106" t="str">
        <f>$E50&amp;""</f>
        <v/>
      </c>
      <c r="DE102" s="106" t="str">
        <f>$F50&amp;""</f>
        <v/>
      </c>
      <c r="DF102" s="106" t="str">
        <f>$B51&amp;""</f>
        <v/>
      </c>
      <c r="DG102" s="106" t="str">
        <f>$C51&amp;""</f>
        <v/>
      </c>
      <c r="DH102" s="106" t="str">
        <f>$D51&amp;""</f>
        <v/>
      </c>
      <c r="DI102" s="106" t="str">
        <f>$E51&amp;""</f>
        <v/>
      </c>
      <c r="DJ102" s="106" t="str">
        <f>$F51&amp;""</f>
        <v/>
      </c>
      <c r="DK102" s="106" t="str">
        <f>$B52&amp;""</f>
        <v/>
      </c>
      <c r="DL102" s="106" t="str">
        <f>$C52&amp;""</f>
        <v/>
      </c>
      <c r="DM102" s="106" t="str">
        <f>$D52&amp;""</f>
        <v/>
      </c>
      <c r="DN102" s="106" t="str">
        <f>$E52&amp;""</f>
        <v/>
      </c>
      <c r="DO102" s="106" t="str">
        <f>$F52&amp;""</f>
        <v/>
      </c>
      <c r="DP102" s="106" t="str">
        <f>$B53&amp;""</f>
        <v/>
      </c>
      <c r="DQ102" s="106" t="str">
        <f>$C53&amp;""</f>
        <v/>
      </c>
      <c r="DR102" s="106" t="str">
        <f>$D53&amp;""</f>
        <v/>
      </c>
      <c r="DS102" s="106" t="str">
        <f>$E53&amp;""</f>
        <v/>
      </c>
      <c r="DT102" s="106" t="str">
        <f>$F53&amp;""</f>
        <v/>
      </c>
      <c r="DU102" s="106"/>
      <c r="DV102" s="106"/>
      <c r="DW102" s="106"/>
      <c r="DX102" s="106"/>
      <c r="DY102" s="106"/>
      <c r="DZ102" s="106"/>
      <c r="EA102" s="106"/>
      <c r="EB102" s="106"/>
      <c r="EC102" s="106"/>
      <c r="ED102" s="106"/>
      <c r="EE102" s="106"/>
      <c r="EF102" s="106"/>
      <c r="EG102" s="106"/>
      <c r="EH102" s="106"/>
      <c r="EI102" s="106"/>
      <c r="EJ102" s="106"/>
      <c r="EK102" s="106"/>
      <c r="EL102" s="106"/>
      <c r="EM102" s="106"/>
      <c r="EN102" s="106"/>
      <c r="EO102" s="106"/>
      <c r="EP102" s="106"/>
      <c r="EQ102" s="106"/>
      <c r="ER102" s="106"/>
      <c r="ES102" s="106"/>
      <c r="ET102" s="109" t="str">
        <f>$B57&amp;""</f>
        <v/>
      </c>
      <c r="EU102" s="109" t="str">
        <f>$C57&amp;""</f>
        <v/>
      </c>
      <c r="EV102" s="109" t="str">
        <f>$D57&amp;""</f>
        <v/>
      </c>
      <c r="EW102" s="109" t="str">
        <f>$E57&amp;""</f>
        <v/>
      </c>
      <c r="EX102" s="109" t="str">
        <f>$F57&amp;""</f>
        <v/>
      </c>
      <c r="EY102" s="109" t="str">
        <f>$B58&amp;""</f>
        <v/>
      </c>
      <c r="EZ102" s="109" t="str">
        <f>$C58&amp;""</f>
        <v/>
      </c>
      <c r="FA102" s="109" t="str">
        <f>$D58&amp;""</f>
        <v/>
      </c>
      <c r="FB102" s="109" t="str">
        <f>$E58&amp;""</f>
        <v/>
      </c>
      <c r="FC102" s="109" t="str">
        <f>$F58&amp;""</f>
        <v/>
      </c>
      <c r="FD102" s="109" t="str">
        <f>$B59&amp;""</f>
        <v/>
      </c>
      <c r="FE102" s="109" t="str">
        <f>$C59&amp;""</f>
        <v/>
      </c>
      <c r="FF102" s="109" t="str">
        <f>$D59&amp;""</f>
        <v/>
      </c>
      <c r="FG102" s="109" t="str">
        <f>$E59&amp;""</f>
        <v/>
      </c>
      <c r="FH102" s="109" t="str">
        <f>$F59&amp;""</f>
        <v/>
      </c>
      <c r="FI102" s="106" t="str">
        <f>$B60&amp;""</f>
        <v/>
      </c>
      <c r="FJ102" s="106" t="str">
        <f>$C60&amp;""</f>
        <v/>
      </c>
      <c r="FK102" s="106" t="str">
        <f>$D60&amp;""</f>
        <v/>
      </c>
      <c r="FL102" s="106" t="str">
        <f>$E60&amp;""</f>
        <v/>
      </c>
      <c r="FM102" s="106" t="str">
        <f>$F60&amp;""</f>
        <v/>
      </c>
      <c r="FN102" s="106" t="str">
        <f>$B61&amp;""</f>
        <v/>
      </c>
      <c r="FO102" s="106" t="str">
        <f>$C61&amp;""</f>
        <v/>
      </c>
      <c r="FP102" s="106" t="str">
        <f>$D61&amp;""</f>
        <v/>
      </c>
      <c r="FQ102" s="106" t="str">
        <f>$E61&amp;""</f>
        <v/>
      </c>
      <c r="FR102" s="106" t="str">
        <f>$F61&amp;""</f>
        <v/>
      </c>
      <c r="FS102" s="106"/>
      <c r="FT102" s="106"/>
      <c r="FU102" s="106"/>
      <c r="FV102" s="106"/>
      <c r="FW102" s="106"/>
      <c r="FX102" s="106"/>
      <c r="FY102" s="106"/>
      <c r="FZ102" s="106"/>
      <c r="GA102" s="106"/>
      <c r="GB102" s="106"/>
      <c r="GC102" s="106"/>
      <c r="GD102" s="106"/>
      <c r="GE102" s="106"/>
      <c r="GF102" s="106"/>
      <c r="GG102" s="106"/>
      <c r="GH102" s="106"/>
      <c r="GI102" s="106"/>
      <c r="GJ102" s="106"/>
      <c r="GK102" s="106"/>
      <c r="GL102" s="106"/>
      <c r="GM102" s="106"/>
      <c r="GN102" s="106"/>
      <c r="GO102" s="106"/>
      <c r="GP102" s="106"/>
      <c r="GQ102" s="106"/>
      <c r="GR102" s="116" t="str">
        <f>FIXED($B65,0,FALSE)</f>
        <v>0</v>
      </c>
      <c r="GS102" s="116" t="s">
        <v>154</v>
      </c>
      <c r="GT102" s="117" t="str">
        <f>$C65&amp;""</f>
        <v/>
      </c>
      <c r="GU102" s="117" t="str">
        <f>FIXED($D65,0,FALSE)</f>
        <v>0</v>
      </c>
      <c r="GV102" s="117" t="str">
        <f>FIXED($F65,0,FALSE)</f>
        <v>0</v>
      </c>
      <c r="GW102" s="117">
        <f>$G65</f>
        <v>0</v>
      </c>
      <c r="GX102" s="106"/>
      <c r="GY102" s="106"/>
      <c r="GZ102" s="118">
        <f>C66</f>
        <v>0</v>
      </c>
      <c r="HA102" s="118">
        <f>D66</f>
        <v>0</v>
      </c>
      <c r="HB102" s="118">
        <f>F66</f>
        <v>0</v>
      </c>
      <c r="HC102" s="118">
        <f>G66</f>
        <v>0</v>
      </c>
      <c r="HD102" s="106"/>
      <c r="HE102" s="106"/>
      <c r="HF102" s="118">
        <f>C67</f>
        <v>0</v>
      </c>
      <c r="HG102" s="118">
        <f>D67</f>
        <v>0</v>
      </c>
      <c r="HH102" s="118">
        <f>F67</f>
        <v>0</v>
      </c>
      <c r="HI102" s="118">
        <f>G67</f>
        <v>0</v>
      </c>
      <c r="HJ102" s="106"/>
      <c r="HK102" s="106"/>
      <c r="HL102" s="118">
        <f>C68</f>
        <v>0</v>
      </c>
      <c r="HM102" s="118">
        <f>D68</f>
        <v>0</v>
      </c>
      <c r="HN102" s="118">
        <f>F68</f>
        <v>0</v>
      </c>
      <c r="HO102" s="118">
        <f>G68</f>
        <v>0</v>
      </c>
      <c r="HP102" s="106"/>
      <c r="HQ102" s="106"/>
      <c r="HR102" s="106"/>
      <c r="HS102" s="106"/>
      <c r="HT102" s="106"/>
      <c r="HU102" s="106"/>
      <c r="HV102" s="106"/>
      <c r="HW102" s="106"/>
      <c r="HX102" s="106"/>
      <c r="HY102" s="106"/>
      <c r="HZ102" s="106"/>
      <c r="IA102" s="106"/>
      <c r="IB102" s="106"/>
      <c r="IC102" s="106"/>
      <c r="ID102" s="106"/>
      <c r="IE102" s="106"/>
      <c r="IF102" s="106"/>
      <c r="IG102" s="106"/>
      <c r="IH102" s="106"/>
      <c r="II102" s="106"/>
      <c r="IJ102" s="106"/>
      <c r="IK102" s="106"/>
      <c r="IL102" s="106"/>
      <c r="IM102" s="106"/>
      <c r="IN102" s="106"/>
      <c r="IO102" s="106"/>
      <c r="IP102" s="106"/>
      <c r="IQ102" s="106"/>
      <c r="IR102" s="106"/>
      <c r="IS102" s="106"/>
      <c r="IT102" s="106"/>
      <c r="IU102" s="106"/>
      <c r="IV102" s="106"/>
      <c r="IW102" s="106"/>
      <c r="IX102" s="106"/>
      <c r="IY102" s="106"/>
      <c r="IZ102" s="106"/>
      <c r="JA102" s="106"/>
      <c r="JB102" s="117" t="str">
        <f>$B71&amp;""</f>
        <v/>
      </c>
      <c r="JC102" s="109" t="str">
        <f>$B76&amp;""</f>
        <v/>
      </c>
      <c r="JD102" s="109" t="str">
        <f>$D76&amp;""</f>
        <v/>
      </c>
      <c r="JE102" s="109" t="str">
        <f>$F76&amp;""</f>
        <v/>
      </c>
      <c r="JF102" s="109" t="str">
        <f>$G76&amp;""</f>
        <v/>
      </c>
      <c r="JG102" s="109" t="str">
        <f>$B77&amp;""</f>
        <v/>
      </c>
      <c r="JH102" s="109" t="str">
        <f>$D77&amp;""</f>
        <v/>
      </c>
      <c r="JI102" s="109" t="str">
        <f>$F77&amp;""</f>
        <v/>
      </c>
      <c r="JJ102" s="109" t="str">
        <f>$G77&amp;""</f>
        <v/>
      </c>
      <c r="JK102" s="109"/>
      <c r="JL102" s="109"/>
      <c r="JM102" s="109"/>
      <c r="JN102" s="109"/>
      <c r="JO102" s="109" t="str">
        <f>$B81&amp;""</f>
        <v/>
      </c>
      <c r="JP102" s="106" t="str">
        <f>$D81&amp;""</f>
        <v/>
      </c>
      <c r="JQ102" s="106" t="str">
        <f>$F81&amp;""</f>
        <v/>
      </c>
      <c r="JR102" s="106" t="str">
        <f>$G81&amp;""</f>
        <v/>
      </c>
      <c r="JS102" s="106" t="str">
        <f>$B82&amp;""</f>
        <v/>
      </c>
      <c r="JT102" s="106" t="str">
        <f>$D82&amp;""</f>
        <v/>
      </c>
      <c r="JU102" s="106" t="str">
        <f>$F82&amp;""</f>
        <v/>
      </c>
      <c r="JV102" s="106" t="str">
        <f>$G82&amp;""</f>
        <v/>
      </c>
      <c r="JW102" s="106"/>
      <c r="JX102" s="106"/>
      <c r="JY102" s="106"/>
      <c r="JZ102" s="106"/>
      <c r="KA102" s="106" t="str">
        <f>$B89&amp;""</f>
        <v/>
      </c>
      <c r="KB102" s="109" t="str">
        <f>$B92&amp;""</f>
        <v/>
      </c>
      <c r="KC102" s="109" t="str">
        <f>$C92&amp;""</f>
        <v/>
      </c>
      <c r="KD102" s="109" t="str">
        <f>$B94&amp;""</f>
        <v/>
      </c>
      <c r="KE102" s="109" t="str">
        <f>$D94&amp;""</f>
        <v/>
      </c>
      <c r="KF102" s="109" t="str">
        <f>$F94&amp;""</f>
        <v/>
      </c>
      <c r="KG102" s="109" t="str">
        <f>$B96&amp;""</f>
        <v/>
      </c>
      <c r="KH102" s="109" t="str">
        <f>$D96&amp;""</f>
        <v/>
      </c>
      <c r="KI102" s="120"/>
      <c r="KJ102" s="121"/>
      <c r="KK102" s="121"/>
      <c r="KL102" s="120"/>
      <c r="KM102" s="122"/>
      <c r="KN102" s="121"/>
      <c r="KO102" s="121"/>
      <c r="KP102" s="121"/>
      <c r="KQ102" s="120"/>
      <c r="KR102" s="120"/>
      <c r="KS102" s="120"/>
      <c r="KT102" s="120"/>
      <c r="KU102" s="120"/>
      <c r="KV102" s="120"/>
      <c r="KW102" s="120"/>
      <c r="KX102" s="120"/>
      <c r="KY102" s="120"/>
      <c r="KZ102" s="120"/>
      <c r="LA102" s="120"/>
      <c r="LB102" s="120"/>
      <c r="LC102" s="120"/>
      <c r="LD102" s="120"/>
      <c r="LE102" s="120"/>
      <c r="LF102" s="120"/>
      <c r="LG102" s="120"/>
      <c r="LH102" s="120"/>
      <c r="LI102" s="120"/>
      <c r="LJ102" s="120"/>
      <c r="LK102" s="120"/>
      <c r="LL102" s="120"/>
      <c r="LM102" s="120"/>
      <c r="LN102" s="120"/>
      <c r="LO102" s="120"/>
      <c r="LP102" s="120"/>
      <c r="LQ102" s="120"/>
      <c r="LR102" s="120"/>
      <c r="LS102" s="120"/>
      <c r="LT102" s="107"/>
      <c r="LU102" s="107"/>
      <c r="LV102" s="107"/>
      <c r="LW102" s="107"/>
      <c r="LX102" s="107"/>
      <c r="LY102" s="107"/>
      <c r="LZ102" s="107"/>
      <c r="MA102" s="107"/>
      <c r="MB102" s="107"/>
      <c r="MC102" s="107"/>
      <c r="MD102" s="107"/>
      <c r="ME102" s="107"/>
      <c r="MF102" s="107"/>
      <c r="MG102" s="107"/>
      <c r="MH102" s="107"/>
      <c r="MI102" s="107"/>
      <c r="MJ102" s="107"/>
      <c r="MK102" s="107"/>
      <c r="ML102" s="107"/>
      <c r="MM102" s="107"/>
      <c r="MN102" s="107"/>
      <c r="MO102" s="107"/>
    </row>
    <row r="103" spans="1:353" hidden="1" outlineLevel="1"/>
    <row r="104" spans="1:353" hidden="1" outlineLevel="1">
      <c r="A104" s="1" t="s">
        <v>155</v>
      </c>
      <c r="V104" s="5"/>
    </row>
    <row r="105" spans="1:353" s="124" customFormat="1" ht="13.5" hidden="1" customHeight="1" outlineLevel="1">
      <c r="A105" s="125" t="s">
        <v>156</v>
      </c>
      <c r="B105" s="125" t="s">
        <v>157</v>
      </c>
      <c r="C105" s="126" t="s">
        <v>158</v>
      </c>
      <c r="D105" s="125" t="s">
        <v>159</v>
      </c>
      <c r="E105" s="125" t="s">
        <v>29</v>
      </c>
      <c r="F105" s="125" t="s">
        <v>160</v>
      </c>
      <c r="G105" s="125" t="s">
        <v>161</v>
      </c>
      <c r="H105" s="125" t="s">
        <v>162</v>
      </c>
      <c r="I105" s="125" t="s">
        <v>163</v>
      </c>
      <c r="J105" s="125" t="s">
        <v>164</v>
      </c>
      <c r="K105" s="125" t="s">
        <v>165</v>
      </c>
      <c r="L105" s="127" t="s">
        <v>166</v>
      </c>
      <c r="M105" s="127" t="s">
        <v>167</v>
      </c>
      <c r="N105" s="127" t="s">
        <v>168</v>
      </c>
      <c r="O105" s="127" t="s">
        <v>169</v>
      </c>
      <c r="P105" s="127" t="s">
        <v>170</v>
      </c>
      <c r="Q105" s="127" t="s">
        <v>171</v>
      </c>
      <c r="R105" s="127" t="s">
        <v>172</v>
      </c>
      <c r="S105" s="128" t="s">
        <v>173</v>
      </c>
      <c r="T105" s="128" t="s">
        <v>174</v>
      </c>
      <c r="U105" s="1"/>
      <c r="V105" s="1"/>
      <c r="W105" s="129"/>
      <c r="X105" s="130"/>
      <c r="Y105" s="131"/>
      <c r="Z105" s="131"/>
      <c r="AA105" s="132"/>
      <c r="AB105" s="133"/>
      <c r="AC105" s="125" t="s">
        <v>175</v>
      </c>
      <c r="AD105" s="125" t="s">
        <v>176</v>
      </c>
      <c r="AE105" s="125" t="s">
        <v>177</v>
      </c>
    </row>
    <row r="106" spans="1:353" s="124" customFormat="1" ht="32.25" hidden="1" customHeight="1" outlineLevel="1">
      <c r="A106" s="125"/>
      <c r="B106" s="125">
        <f>D20</f>
        <v>0</v>
      </c>
      <c r="C106" s="126" t="s">
        <v>178</v>
      </c>
      <c r="D106" s="114" t="str">
        <f>D28&amp;CHAR(10)&amp;D29&amp;CHAR(10)&amp;D30&amp;CHAR(10)&amp;D31&amp;CHAR(10)&amp;D32&amp;CHAR(10)&amp;D33&amp;CHAR(10)&amp;D34&amp;CHAR(10)&amp;D35&amp;CHAR(10)&amp;D36&amp;CHAR(10)&amp;D37</f>
        <v xml:space="preserve">
</v>
      </c>
      <c r="E106" s="114" t="str">
        <f>E28&amp;CHAR(10)&amp;E29&amp;CHAR(10)&amp;E30&amp;CHAR(10)&amp;E31&amp;CHAR(10)&amp;E32&amp;CHAR(10)&amp;E33&amp;CHAR(10)&amp;E34&amp;CHAR(10)&amp;E35&amp;CHAR(10)&amp;E36&amp;CHAR(10)&amp;E37</f>
        <v xml:space="preserve">
</v>
      </c>
      <c r="F106" s="114" t="str">
        <f>C28&amp;CHAR(10)&amp;C29&amp;CHAR(10)&amp;C30&amp;CHAR(10)&amp;C31&amp;CHAR(10)&amp;C32&amp;CHAR(10)&amp;C33&amp;CHAR(10)&amp;C34&amp;CHAR(10)&amp;C35&amp;CHAR(10)&amp;C36&amp;CHAR(10)&amp;C37</f>
        <v xml:space="preserve">
</v>
      </c>
      <c r="G106" s="108">
        <f>E7</f>
        <v>0</v>
      </c>
      <c r="H106" s="108">
        <f>E8</f>
        <v>0</v>
      </c>
      <c r="I106" s="134">
        <f>E9</f>
        <v>0</v>
      </c>
      <c r="J106" s="108">
        <f>C14</f>
        <v>0</v>
      </c>
      <c r="K106" s="108">
        <f>C15</f>
        <v>0</v>
      </c>
      <c r="L106" s="127" t="str">
        <f>B76&amp;CHAR(10)&amp;B77</f>
        <v xml:space="preserve">
</v>
      </c>
      <c r="M106" s="114" t="str">
        <f>D76&amp;CHAR(10)&amp;D77</f>
        <v xml:space="preserve">
</v>
      </c>
      <c r="N106" s="114" t="str">
        <f>F76&amp;CHAR(10)&amp;F77</f>
        <v xml:space="preserve">
</v>
      </c>
      <c r="O106" s="127" t="str">
        <f>B42&amp;CHAR(10)&amp;B43&amp;CHAR(10)&amp;B44</f>
        <v xml:space="preserve">
</v>
      </c>
      <c r="P106" s="114" t="str">
        <f>D42&amp;CHAR(10)&amp;D43&amp;CHAR(10)&amp;D44</f>
        <v xml:space="preserve">
</v>
      </c>
      <c r="Q106" s="114" t="str">
        <f>F42&amp;CHAR(10)&amp;F43&amp;CHAR(10)&amp;F44</f>
        <v xml:space="preserve">
</v>
      </c>
      <c r="R106" s="114" t="str">
        <f>G42&amp;CHAR(10)&amp;G43&amp;CHAR(10)&amp;G44</f>
        <v xml:space="preserve">
</v>
      </c>
      <c r="S106" s="135">
        <f>F16</f>
        <v>0</v>
      </c>
      <c r="T106" s="136">
        <f>F17</f>
        <v>0</v>
      </c>
      <c r="U106" s="137"/>
      <c r="V106" s="138"/>
      <c r="W106" s="139"/>
      <c r="X106" s="140"/>
      <c r="Y106" s="141"/>
      <c r="Z106" s="141"/>
      <c r="AA106" s="142"/>
      <c r="AB106" s="143"/>
      <c r="AC106" s="125" t="s">
        <v>180</v>
      </c>
      <c r="AD106" s="141" t="s">
        <v>179</v>
      </c>
      <c r="AE106" s="108">
        <f>B89</f>
        <v>0</v>
      </c>
    </row>
    <row r="107" spans="1:353" hidden="1" collapsed="1"/>
    <row r="108" spans="1:353" hidden="1"/>
    <row r="109" spans="1:353" hidden="1">
      <c r="C109" s="5" t="s">
        <v>72</v>
      </c>
    </row>
    <row r="110" spans="1:353" hidden="1">
      <c r="C110" s="1" t="s">
        <v>74</v>
      </c>
    </row>
    <row r="111" spans="1:353" hidden="1">
      <c r="C111" s="1" t="s">
        <v>76</v>
      </c>
    </row>
    <row r="112" spans="1:353" hidden="1">
      <c r="C112" s="1" t="s">
        <v>77</v>
      </c>
    </row>
    <row r="113" spans="3:3" hidden="1">
      <c r="C113" s="1" t="s">
        <v>79</v>
      </c>
    </row>
    <row r="114" spans="3:3" hidden="1">
      <c r="C114" s="1" t="s">
        <v>83</v>
      </c>
    </row>
    <row r="115" spans="3:3" hidden="1">
      <c r="C115" s="1" t="s">
        <v>84</v>
      </c>
    </row>
    <row r="116" spans="3:3" hidden="1">
      <c r="C116" s="3" t="s">
        <v>88</v>
      </c>
    </row>
    <row r="117" spans="3:3" hidden="1">
      <c r="C117" s="5" t="s">
        <v>89</v>
      </c>
    </row>
    <row r="118" spans="3:3" hidden="1">
      <c r="C118" s="1" t="s">
        <v>92</v>
      </c>
    </row>
    <row r="119" spans="3:3" hidden="1">
      <c r="C119" s="1" t="s">
        <v>93</v>
      </c>
    </row>
    <row r="120" spans="3:3" hidden="1">
      <c r="C120" s="1" t="s">
        <v>94</v>
      </c>
    </row>
    <row r="121" spans="3:3" hidden="1">
      <c r="C121" s="1" t="s">
        <v>95</v>
      </c>
    </row>
    <row r="122" spans="3:3" hidden="1">
      <c r="C122" s="1" t="s">
        <v>96</v>
      </c>
    </row>
    <row r="123" spans="3:3" hidden="1">
      <c r="C123" s="5" t="s">
        <v>97</v>
      </c>
    </row>
    <row r="124" spans="3:3" hidden="1">
      <c r="C124" s="1" t="s">
        <v>98</v>
      </c>
    </row>
    <row r="125" spans="3:3" hidden="1">
      <c r="C125" s="1" t="s">
        <v>99</v>
      </c>
    </row>
    <row r="126" spans="3:3" hidden="1">
      <c r="C126" s="1" t="s">
        <v>100</v>
      </c>
    </row>
    <row r="127" spans="3:3" hidden="1">
      <c r="C127" s="5" t="s">
        <v>101</v>
      </c>
    </row>
    <row r="128" spans="3:3" hidden="1"/>
    <row r="130" spans="3:3">
      <c r="C130" s="5"/>
    </row>
    <row r="131" spans="3:3">
      <c r="C131" s="5"/>
    </row>
    <row r="132" spans="3:3">
      <c r="C132" s="5"/>
    </row>
  </sheetData>
  <sheetProtection algorithmName="SHA-512" hashValue="MmHbMjMPnPBEzKGsvTEeweWkF2nUCzIV36lVX+m/hO8JS+REnnfQZSw/of6A2UgwF6otMumTCsJbsQInXZzmFg==" saltValue="9GNc2nq8lNxyKfs8e7PNjg==" spinCount="100000" sheet="1" objects="1" scenarios="1"/>
  <mergeCells count="95">
    <mergeCell ref="H71:H73"/>
    <mergeCell ref="F50:G50"/>
    <mergeCell ref="F51:G51"/>
    <mergeCell ref="F52:G52"/>
    <mergeCell ref="F53:G53"/>
    <mergeCell ref="F54:G55"/>
    <mergeCell ref="F57:G57"/>
    <mergeCell ref="F56:G56"/>
    <mergeCell ref="F58:G58"/>
    <mergeCell ref="F59:G59"/>
    <mergeCell ref="F60:G60"/>
    <mergeCell ref="B44:C44"/>
    <mergeCell ref="D44:E44"/>
    <mergeCell ref="D68:E68"/>
    <mergeCell ref="B65:B68"/>
    <mergeCell ref="F61:G61"/>
    <mergeCell ref="D64:E64"/>
    <mergeCell ref="D65:E65"/>
    <mergeCell ref="D66:E66"/>
    <mergeCell ref="D67:E67"/>
    <mergeCell ref="B71:C71"/>
    <mergeCell ref="B81:C81"/>
    <mergeCell ref="D76:E76"/>
    <mergeCell ref="B77:C77"/>
    <mergeCell ref="D77:E77"/>
    <mergeCell ref="D81:E81"/>
    <mergeCell ref="B79:C80"/>
    <mergeCell ref="D79:G79"/>
    <mergeCell ref="B76:C76"/>
    <mergeCell ref="B23:G23"/>
    <mergeCell ref="B24:G24"/>
    <mergeCell ref="A2:G2"/>
    <mergeCell ref="B16:B17"/>
    <mergeCell ref="F16:G16"/>
    <mergeCell ref="A11:G11"/>
    <mergeCell ref="C15:G15"/>
    <mergeCell ref="F17:G17"/>
    <mergeCell ref="F3:G3"/>
    <mergeCell ref="C14:G14"/>
    <mergeCell ref="E9:G9"/>
    <mergeCell ref="E8:G8"/>
    <mergeCell ref="E7:G7"/>
    <mergeCell ref="C16:E16"/>
    <mergeCell ref="B21:G21"/>
    <mergeCell ref="B22:G22"/>
    <mergeCell ref="D40:G40"/>
    <mergeCell ref="F33:G33"/>
    <mergeCell ref="F34:G34"/>
    <mergeCell ref="F48:G48"/>
    <mergeCell ref="C17:E17"/>
    <mergeCell ref="F46:G47"/>
    <mergeCell ref="F30:G30"/>
    <mergeCell ref="F31:G31"/>
    <mergeCell ref="F32:G32"/>
    <mergeCell ref="F35:G35"/>
    <mergeCell ref="B40:C41"/>
    <mergeCell ref="B42:C42"/>
    <mergeCell ref="D42:E42"/>
    <mergeCell ref="B43:C43"/>
    <mergeCell ref="D43:E43"/>
    <mergeCell ref="D41:E41"/>
    <mergeCell ref="F27:G27"/>
    <mergeCell ref="F28:G28"/>
    <mergeCell ref="F29:G29"/>
    <mergeCell ref="F36:G36"/>
    <mergeCell ref="F37:G37"/>
    <mergeCell ref="D82:E82"/>
    <mergeCell ref="D75:E75"/>
    <mergeCell ref="D80:E80"/>
    <mergeCell ref="B96:C96"/>
    <mergeCell ref="D96:G96"/>
    <mergeCell ref="D94:E94"/>
    <mergeCell ref="F94:G94"/>
    <mergeCell ref="B95:C95"/>
    <mergeCell ref="D95:G95"/>
    <mergeCell ref="B94:C94"/>
    <mergeCell ref="B75:C75"/>
    <mergeCell ref="C86:E86"/>
    <mergeCell ref="C85:E85"/>
    <mergeCell ref="H16:H17"/>
    <mergeCell ref="C18:D18"/>
    <mergeCell ref="F18:G18"/>
    <mergeCell ref="H91:H97"/>
    <mergeCell ref="B89:G89"/>
    <mergeCell ref="B82:C82"/>
    <mergeCell ref="H47:H53"/>
    <mergeCell ref="H55:H61"/>
    <mergeCell ref="H66:H69"/>
    <mergeCell ref="E71:G72"/>
    <mergeCell ref="C91:G91"/>
    <mergeCell ref="B93:C93"/>
    <mergeCell ref="D93:E93"/>
    <mergeCell ref="F93:G93"/>
    <mergeCell ref="C92:G92"/>
    <mergeCell ref="F49:G49"/>
  </mergeCells>
  <phoneticPr fontId="1"/>
  <dataValidations count="2">
    <dataValidation type="list" allowBlank="1" showInputMessage="1" showErrorMessage="1" sqref="C85:E85" xr:uid="{EB2DA901-F62F-4352-9268-67DA4C924AC6}">
      <formula1>"大企業,中堅企業,中小企業"</formula1>
    </dataValidation>
    <dataValidation type="list" allowBlank="1" showInputMessage="1" showErrorMessage="1" sqref="C86:E86" xr:uid="{356A5D5D-0A76-4E9D-AFF4-E99E7B4E4F58}">
      <formula1>$C$109:$C$127</formula1>
    </dataValidation>
  </dataValidations>
  <hyperlinks>
    <hyperlink ref="H87" r:id="rId1" xr:uid="{DCC96A0B-8DA4-4CFE-8101-A544EE33CD9D}"/>
  </hyperlinks>
  <pageMargins left="0.59055118110236227" right="0.59055118110236227" top="0.55118110236220474" bottom="0.39370078740157483" header="0.31496062992125984" footer="0.31496062992125984"/>
  <pageSetup paperSize="9" scale="94" orientation="portrait" r:id="rId2"/>
  <rowBreaks count="1" manualBreakCount="1">
    <brk id="45" max="6"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AD8A9-F02D-4835-B995-5C9EC6AA5FBE}">
  <sheetPr>
    <pageSetUpPr fitToPage="1"/>
  </sheetPr>
  <dimension ref="B1:K52"/>
  <sheetViews>
    <sheetView showGridLines="0" view="pageBreakPreview" topLeftCell="A22" zoomScale="90" zoomScaleNormal="80" zoomScaleSheetLayoutView="90" workbookViewId="0">
      <selection activeCell="C41" sqref="C41"/>
    </sheetView>
  </sheetViews>
  <sheetFormatPr defaultRowHeight="14.25"/>
  <cols>
    <col min="1" max="1" width="2" style="33" customWidth="1"/>
    <col min="2" max="2" width="30.125" style="33" customWidth="1"/>
    <col min="3" max="3" width="24.75" style="33" customWidth="1"/>
    <col min="4" max="4" width="13.75" style="33" customWidth="1"/>
    <col min="5" max="5" width="13.125" style="33" customWidth="1"/>
    <col min="6" max="6" width="11.625" style="33" customWidth="1"/>
    <col min="7" max="7" width="14.5" style="33" customWidth="1"/>
    <col min="8" max="8" width="11.125" style="33" customWidth="1"/>
    <col min="9" max="9" width="2.75" style="33" customWidth="1"/>
    <col min="10" max="256" width="9" style="33"/>
    <col min="257" max="257" width="2" style="33" customWidth="1"/>
    <col min="258" max="258" width="30.125" style="33" customWidth="1"/>
    <col min="259" max="259" width="24.75" style="33" customWidth="1"/>
    <col min="260" max="260" width="13.75" style="33" customWidth="1"/>
    <col min="261" max="261" width="13.125" style="33" customWidth="1"/>
    <col min="262" max="262" width="11.625" style="33" customWidth="1"/>
    <col min="263" max="263" width="14.5" style="33" customWidth="1"/>
    <col min="264" max="264" width="11.125" style="33" customWidth="1"/>
    <col min="265" max="265" width="2.75" style="33" customWidth="1"/>
    <col min="266" max="512" width="9" style="33"/>
    <col min="513" max="513" width="2" style="33" customWidth="1"/>
    <col min="514" max="514" width="30.125" style="33" customWidth="1"/>
    <col min="515" max="515" width="24.75" style="33" customWidth="1"/>
    <col min="516" max="516" width="13.75" style="33" customWidth="1"/>
    <col min="517" max="517" width="13.125" style="33" customWidth="1"/>
    <col min="518" max="518" width="11.625" style="33" customWidth="1"/>
    <col min="519" max="519" width="14.5" style="33" customWidth="1"/>
    <col min="520" max="520" width="11.125" style="33" customWidth="1"/>
    <col min="521" max="521" width="2.75" style="33" customWidth="1"/>
    <col min="522" max="768" width="9" style="33"/>
    <col min="769" max="769" width="2" style="33" customWidth="1"/>
    <col min="770" max="770" width="30.125" style="33" customWidth="1"/>
    <col min="771" max="771" width="24.75" style="33" customWidth="1"/>
    <col min="772" max="772" width="13.75" style="33" customWidth="1"/>
    <col min="773" max="773" width="13.125" style="33" customWidth="1"/>
    <col min="774" max="774" width="11.625" style="33" customWidth="1"/>
    <col min="775" max="775" width="14.5" style="33" customWidth="1"/>
    <col min="776" max="776" width="11.125" style="33" customWidth="1"/>
    <col min="777" max="777" width="2.75" style="33" customWidth="1"/>
    <col min="778" max="1024" width="9" style="33"/>
    <col min="1025" max="1025" width="2" style="33" customWidth="1"/>
    <col min="1026" max="1026" width="30.125" style="33" customWidth="1"/>
    <col min="1027" max="1027" width="24.75" style="33" customWidth="1"/>
    <col min="1028" max="1028" width="13.75" style="33" customWidth="1"/>
    <col min="1029" max="1029" width="13.125" style="33" customWidth="1"/>
    <col min="1030" max="1030" width="11.625" style="33" customWidth="1"/>
    <col min="1031" max="1031" width="14.5" style="33" customWidth="1"/>
    <col min="1032" max="1032" width="11.125" style="33" customWidth="1"/>
    <col min="1033" max="1033" width="2.75" style="33" customWidth="1"/>
    <col min="1034" max="1280" width="9" style="33"/>
    <col min="1281" max="1281" width="2" style="33" customWidth="1"/>
    <col min="1282" max="1282" width="30.125" style="33" customWidth="1"/>
    <col min="1283" max="1283" width="24.75" style="33" customWidth="1"/>
    <col min="1284" max="1284" width="13.75" style="33" customWidth="1"/>
    <col min="1285" max="1285" width="13.125" style="33" customWidth="1"/>
    <col min="1286" max="1286" width="11.625" style="33" customWidth="1"/>
    <col min="1287" max="1287" width="14.5" style="33" customWidth="1"/>
    <col min="1288" max="1288" width="11.125" style="33" customWidth="1"/>
    <col min="1289" max="1289" width="2.75" style="33" customWidth="1"/>
    <col min="1290" max="1536" width="9" style="33"/>
    <col min="1537" max="1537" width="2" style="33" customWidth="1"/>
    <col min="1538" max="1538" width="30.125" style="33" customWidth="1"/>
    <col min="1539" max="1539" width="24.75" style="33" customWidth="1"/>
    <col min="1540" max="1540" width="13.75" style="33" customWidth="1"/>
    <col min="1541" max="1541" width="13.125" style="33" customWidth="1"/>
    <col min="1542" max="1542" width="11.625" style="33" customWidth="1"/>
    <col min="1543" max="1543" width="14.5" style="33" customWidth="1"/>
    <col min="1544" max="1544" width="11.125" style="33" customWidth="1"/>
    <col min="1545" max="1545" width="2.75" style="33" customWidth="1"/>
    <col min="1546" max="1792" width="9" style="33"/>
    <col min="1793" max="1793" width="2" style="33" customWidth="1"/>
    <col min="1794" max="1794" width="30.125" style="33" customWidth="1"/>
    <col min="1795" max="1795" width="24.75" style="33" customWidth="1"/>
    <col min="1796" max="1796" width="13.75" style="33" customWidth="1"/>
    <col min="1797" max="1797" width="13.125" style="33" customWidth="1"/>
    <col min="1798" max="1798" width="11.625" style="33" customWidth="1"/>
    <col min="1799" max="1799" width="14.5" style="33" customWidth="1"/>
    <col min="1800" max="1800" width="11.125" style="33" customWidth="1"/>
    <col min="1801" max="1801" width="2.75" style="33" customWidth="1"/>
    <col min="1802" max="2048" width="9" style="33"/>
    <col min="2049" max="2049" width="2" style="33" customWidth="1"/>
    <col min="2050" max="2050" width="30.125" style="33" customWidth="1"/>
    <col min="2051" max="2051" width="24.75" style="33" customWidth="1"/>
    <col min="2052" max="2052" width="13.75" style="33" customWidth="1"/>
    <col min="2053" max="2053" width="13.125" style="33" customWidth="1"/>
    <col min="2054" max="2054" width="11.625" style="33" customWidth="1"/>
    <col min="2055" max="2055" width="14.5" style="33" customWidth="1"/>
    <col min="2056" max="2056" width="11.125" style="33" customWidth="1"/>
    <col min="2057" max="2057" width="2.75" style="33" customWidth="1"/>
    <col min="2058" max="2304" width="9" style="33"/>
    <col min="2305" max="2305" width="2" style="33" customWidth="1"/>
    <col min="2306" max="2306" width="30.125" style="33" customWidth="1"/>
    <col min="2307" max="2307" width="24.75" style="33" customWidth="1"/>
    <col min="2308" max="2308" width="13.75" style="33" customWidth="1"/>
    <col min="2309" max="2309" width="13.125" style="33" customWidth="1"/>
    <col min="2310" max="2310" width="11.625" style="33" customWidth="1"/>
    <col min="2311" max="2311" width="14.5" style="33" customWidth="1"/>
    <col min="2312" max="2312" width="11.125" style="33" customWidth="1"/>
    <col min="2313" max="2313" width="2.75" style="33" customWidth="1"/>
    <col min="2314" max="2560" width="9" style="33"/>
    <col min="2561" max="2561" width="2" style="33" customWidth="1"/>
    <col min="2562" max="2562" width="30.125" style="33" customWidth="1"/>
    <col min="2563" max="2563" width="24.75" style="33" customWidth="1"/>
    <col min="2564" max="2564" width="13.75" style="33" customWidth="1"/>
    <col min="2565" max="2565" width="13.125" style="33" customWidth="1"/>
    <col min="2566" max="2566" width="11.625" style="33" customWidth="1"/>
    <col min="2567" max="2567" width="14.5" style="33" customWidth="1"/>
    <col min="2568" max="2568" width="11.125" style="33" customWidth="1"/>
    <col min="2569" max="2569" width="2.75" style="33" customWidth="1"/>
    <col min="2570" max="2816" width="9" style="33"/>
    <col min="2817" max="2817" width="2" style="33" customWidth="1"/>
    <col min="2818" max="2818" width="30.125" style="33" customWidth="1"/>
    <col min="2819" max="2819" width="24.75" style="33" customWidth="1"/>
    <col min="2820" max="2820" width="13.75" style="33" customWidth="1"/>
    <col min="2821" max="2821" width="13.125" style="33" customWidth="1"/>
    <col min="2822" max="2822" width="11.625" style="33" customWidth="1"/>
    <col min="2823" max="2823" width="14.5" style="33" customWidth="1"/>
    <col min="2824" max="2824" width="11.125" style="33" customWidth="1"/>
    <col min="2825" max="2825" width="2.75" style="33" customWidth="1"/>
    <col min="2826" max="3072" width="9" style="33"/>
    <col min="3073" max="3073" width="2" style="33" customWidth="1"/>
    <col min="3074" max="3074" width="30.125" style="33" customWidth="1"/>
    <col min="3075" max="3075" width="24.75" style="33" customWidth="1"/>
    <col min="3076" max="3076" width="13.75" style="33" customWidth="1"/>
    <col min="3077" max="3077" width="13.125" style="33" customWidth="1"/>
    <col min="3078" max="3078" width="11.625" style="33" customWidth="1"/>
    <col min="3079" max="3079" width="14.5" style="33" customWidth="1"/>
    <col min="3080" max="3080" width="11.125" style="33" customWidth="1"/>
    <col min="3081" max="3081" width="2.75" style="33" customWidth="1"/>
    <col min="3082" max="3328" width="9" style="33"/>
    <col min="3329" max="3329" width="2" style="33" customWidth="1"/>
    <col min="3330" max="3330" width="30.125" style="33" customWidth="1"/>
    <col min="3331" max="3331" width="24.75" style="33" customWidth="1"/>
    <col min="3332" max="3332" width="13.75" style="33" customWidth="1"/>
    <col min="3333" max="3333" width="13.125" style="33" customWidth="1"/>
    <col min="3334" max="3334" width="11.625" style="33" customWidth="1"/>
    <col min="3335" max="3335" width="14.5" style="33" customWidth="1"/>
    <col min="3336" max="3336" width="11.125" style="33" customWidth="1"/>
    <col min="3337" max="3337" width="2.75" style="33" customWidth="1"/>
    <col min="3338" max="3584" width="9" style="33"/>
    <col min="3585" max="3585" width="2" style="33" customWidth="1"/>
    <col min="3586" max="3586" width="30.125" style="33" customWidth="1"/>
    <col min="3587" max="3587" width="24.75" style="33" customWidth="1"/>
    <col min="3588" max="3588" width="13.75" style="33" customWidth="1"/>
    <col min="3589" max="3589" width="13.125" style="33" customWidth="1"/>
    <col min="3590" max="3590" width="11.625" style="33" customWidth="1"/>
    <col min="3591" max="3591" width="14.5" style="33" customWidth="1"/>
    <col min="3592" max="3592" width="11.125" style="33" customWidth="1"/>
    <col min="3593" max="3593" width="2.75" style="33" customWidth="1"/>
    <col min="3594" max="3840" width="9" style="33"/>
    <col min="3841" max="3841" width="2" style="33" customWidth="1"/>
    <col min="3842" max="3842" width="30.125" style="33" customWidth="1"/>
    <col min="3843" max="3843" width="24.75" style="33" customWidth="1"/>
    <col min="3844" max="3844" width="13.75" style="33" customWidth="1"/>
    <col min="3845" max="3845" width="13.125" style="33" customWidth="1"/>
    <col min="3846" max="3846" width="11.625" style="33" customWidth="1"/>
    <col min="3847" max="3847" width="14.5" style="33" customWidth="1"/>
    <col min="3848" max="3848" width="11.125" style="33" customWidth="1"/>
    <col min="3849" max="3849" width="2.75" style="33" customWidth="1"/>
    <col min="3850" max="4096" width="9" style="33"/>
    <col min="4097" max="4097" width="2" style="33" customWidth="1"/>
    <col min="4098" max="4098" width="30.125" style="33" customWidth="1"/>
    <col min="4099" max="4099" width="24.75" style="33" customWidth="1"/>
    <col min="4100" max="4100" width="13.75" style="33" customWidth="1"/>
    <col min="4101" max="4101" width="13.125" style="33" customWidth="1"/>
    <col min="4102" max="4102" width="11.625" style="33" customWidth="1"/>
    <col min="4103" max="4103" width="14.5" style="33" customWidth="1"/>
    <col min="4104" max="4104" width="11.125" style="33" customWidth="1"/>
    <col min="4105" max="4105" width="2.75" style="33" customWidth="1"/>
    <col min="4106" max="4352" width="9" style="33"/>
    <col min="4353" max="4353" width="2" style="33" customWidth="1"/>
    <col min="4354" max="4354" width="30.125" style="33" customWidth="1"/>
    <col min="4355" max="4355" width="24.75" style="33" customWidth="1"/>
    <col min="4356" max="4356" width="13.75" style="33" customWidth="1"/>
    <col min="4357" max="4357" width="13.125" style="33" customWidth="1"/>
    <col min="4358" max="4358" width="11.625" style="33" customWidth="1"/>
    <col min="4359" max="4359" width="14.5" style="33" customWidth="1"/>
    <col min="4360" max="4360" width="11.125" style="33" customWidth="1"/>
    <col min="4361" max="4361" width="2.75" style="33" customWidth="1"/>
    <col min="4362" max="4608" width="9" style="33"/>
    <col min="4609" max="4609" width="2" style="33" customWidth="1"/>
    <col min="4610" max="4610" width="30.125" style="33" customWidth="1"/>
    <col min="4611" max="4611" width="24.75" style="33" customWidth="1"/>
    <col min="4612" max="4612" width="13.75" style="33" customWidth="1"/>
    <col min="4613" max="4613" width="13.125" style="33" customWidth="1"/>
    <col min="4614" max="4614" width="11.625" style="33" customWidth="1"/>
    <col min="4615" max="4615" width="14.5" style="33" customWidth="1"/>
    <col min="4616" max="4616" width="11.125" style="33" customWidth="1"/>
    <col min="4617" max="4617" width="2.75" style="33" customWidth="1"/>
    <col min="4618" max="4864" width="9" style="33"/>
    <col min="4865" max="4865" width="2" style="33" customWidth="1"/>
    <col min="4866" max="4866" width="30.125" style="33" customWidth="1"/>
    <col min="4867" max="4867" width="24.75" style="33" customWidth="1"/>
    <col min="4868" max="4868" width="13.75" style="33" customWidth="1"/>
    <col min="4869" max="4869" width="13.125" style="33" customWidth="1"/>
    <col min="4870" max="4870" width="11.625" style="33" customWidth="1"/>
    <col min="4871" max="4871" width="14.5" style="33" customWidth="1"/>
    <col min="4872" max="4872" width="11.125" style="33" customWidth="1"/>
    <col min="4873" max="4873" width="2.75" style="33" customWidth="1"/>
    <col min="4874" max="5120" width="9" style="33"/>
    <col min="5121" max="5121" width="2" style="33" customWidth="1"/>
    <col min="5122" max="5122" width="30.125" style="33" customWidth="1"/>
    <col min="5123" max="5123" width="24.75" style="33" customWidth="1"/>
    <col min="5124" max="5124" width="13.75" style="33" customWidth="1"/>
    <col min="5125" max="5125" width="13.125" style="33" customWidth="1"/>
    <col min="5126" max="5126" width="11.625" style="33" customWidth="1"/>
    <col min="5127" max="5127" width="14.5" style="33" customWidth="1"/>
    <col min="5128" max="5128" width="11.125" style="33" customWidth="1"/>
    <col min="5129" max="5129" width="2.75" style="33" customWidth="1"/>
    <col min="5130" max="5376" width="9" style="33"/>
    <col min="5377" max="5377" width="2" style="33" customWidth="1"/>
    <col min="5378" max="5378" width="30.125" style="33" customWidth="1"/>
    <col min="5379" max="5379" width="24.75" style="33" customWidth="1"/>
    <col min="5380" max="5380" width="13.75" style="33" customWidth="1"/>
    <col min="5381" max="5381" width="13.125" style="33" customWidth="1"/>
    <col min="5382" max="5382" width="11.625" style="33" customWidth="1"/>
    <col min="5383" max="5383" width="14.5" style="33" customWidth="1"/>
    <col min="5384" max="5384" width="11.125" style="33" customWidth="1"/>
    <col min="5385" max="5385" width="2.75" style="33" customWidth="1"/>
    <col min="5386" max="5632" width="9" style="33"/>
    <col min="5633" max="5633" width="2" style="33" customWidth="1"/>
    <col min="5634" max="5634" width="30.125" style="33" customWidth="1"/>
    <col min="5635" max="5635" width="24.75" style="33" customWidth="1"/>
    <col min="5636" max="5636" width="13.75" style="33" customWidth="1"/>
    <col min="5637" max="5637" width="13.125" style="33" customWidth="1"/>
    <col min="5638" max="5638" width="11.625" style="33" customWidth="1"/>
    <col min="5639" max="5639" width="14.5" style="33" customWidth="1"/>
    <col min="5640" max="5640" width="11.125" style="33" customWidth="1"/>
    <col min="5641" max="5641" width="2.75" style="33" customWidth="1"/>
    <col min="5642" max="5888" width="9" style="33"/>
    <col min="5889" max="5889" width="2" style="33" customWidth="1"/>
    <col min="5890" max="5890" width="30.125" style="33" customWidth="1"/>
    <col min="5891" max="5891" width="24.75" style="33" customWidth="1"/>
    <col min="5892" max="5892" width="13.75" style="33" customWidth="1"/>
    <col min="5893" max="5893" width="13.125" style="33" customWidth="1"/>
    <col min="5894" max="5894" width="11.625" style="33" customWidth="1"/>
    <col min="5895" max="5895" width="14.5" style="33" customWidth="1"/>
    <col min="5896" max="5896" width="11.125" style="33" customWidth="1"/>
    <col min="5897" max="5897" width="2.75" style="33" customWidth="1"/>
    <col min="5898" max="6144" width="9" style="33"/>
    <col min="6145" max="6145" width="2" style="33" customWidth="1"/>
    <col min="6146" max="6146" width="30.125" style="33" customWidth="1"/>
    <col min="6147" max="6147" width="24.75" style="33" customWidth="1"/>
    <col min="6148" max="6148" width="13.75" style="33" customWidth="1"/>
    <col min="6149" max="6149" width="13.125" style="33" customWidth="1"/>
    <col min="6150" max="6150" width="11.625" style="33" customWidth="1"/>
    <col min="6151" max="6151" width="14.5" style="33" customWidth="1"/>
    <col min="6152" max="6152" width="11.125" style="33" customWidth="1"/>
    <col min="6153" max="6153" width="2.75" style="33" customWidth="1"/>
    <col min="6154" max="6400" width="9" style="33"/>
    <col min="6401" max="6401" width="2" style="33" customWidth="1"/>
    <col min="6402" max="6402" width="30.125" style="33" customWidth="1"/>
    <col min="6403" max="6403" width="24.75" style="33" customWidth="1"/>
    <col min="6404" max="6404" width="13.75" style="33" customWidth="1"/>
    <col min="6405" max="6405" width="13.125" style="33" customWidth="1"/>
    <col min="6406" max="6406" width="11.625" style="33" customWidth="1"/>
    <col min="6407" max="6407" width="14.5" style="33" customWidth="1"/>
    <col min="6408" max="6408" width="11.125" style="33" customWidth="1"/>
    <col min="6409" max="6409" width="2.75" style="33" customWidth="1"/>
    <col min="6410" max="6656" width="9" style="33"/>
    <col min="6657" max="6657" width="2" style="33" customWidth="1"/>
    <col min="6658" max="6658" width="30.125" style="33" customWidth="1"/>
    <col min="6659" max="6659" width="24.75" style="33" customWidth="1"/>
    <col min="6660" max="6660" width="13.75" style="33" customWidth="1"/>
    <col min="6661" max="6661" width="13.125" style="33" customWidth="1"/>
    <col min="6662" max="6662" width="11.625" style="33" customWidth="1"/>
    <col min="6663" max="6663" width="14.5" style="33" customWidth="1"/>
    <col min="6664" max="6664" width="11.125" style="33" customWidth="1"/>
    <col min="6665" max="6665" width="2.75" style="33" customWidth="1"/>
    <col min="6666" max="6912" width="9" style="33"/>
    <col min="6913" max="6913" width="2" style="33" customWidth="1"/>
    <col min="6914" max="6914" width="30.125" style="33" customWidth="1"/>
    <col min="6915" max="6915" width="24.75" style="33" customWidth="1"/>
    <col min="6916" max="6916" width="13.75" style="33" customWidth="1"/>
    <col min="6917" max="6917" width="13.125" style="33" customWidth="1"/>
    <col min="6918" max="6918" width="11.625" style="33" customWidth="1"/>
    <col min="6919" max="6919" width="14.5" style="33" customWidth="1"/>
    <col min="6920" max="6920" width="11.125" style="33" customWidth="1"/>
    <col min="6921" max="6921" width="2.75" style="33" customWidth="1"/>
    <col min="6922" max="7168" width="9" style="33"/>
    <col min="7169" max="7169" width="2" style="33" customWidth="1"/>
    <col min="7170" max="7170" width="30.125" style="33" customWidth="1"/>
    <col min="7171" max="7171" width="24.75" style="33" customWidth="1"/>
    <col min="7172" max="7172" width="13.75" style="33" customWidth="1"/>
    <col min="7173" max="7173" width="13.125" style="33" customWidth="1"/>
    <col min="7174" max="7174" width="11.625" style="33" customWidth="1"/>
    <col min="7175" max="7175" width="14.5" style="33" customWidth="1"/>
    <col min="7176" max="7176" width="11.125" style="33" customWidth="1"/>
    <col min="7177" max="7177" width="2.75" style="33" customWidth="1"/>
    <col min="7178" max="7424" width="9" style="33"/>
    <col min="7425" max="7425" width="2" style="33" customWidth="1"/>
    <col min="7426" max="7426" width="30.125" style="33" customWidth="1"/>
    <col min="7427" max="7427" width="24.75" style="33" customWidth="1"/>
    <col min="7428" max="7428" width="13.75" style="33" customWidth="1"/>
    <col min="7429" max="7429" width="13.125" style="33" customWidth="1"/>
    <col min="7430" max="7430" width="11.625" style="33" customWidth="1"/>
    <col min="7431" max="7431" width="14.5" style="33" customWidth="1"/>
    <col min="7432" max="7432" width="11.125" style="33" customWidth="1"/>
    <col min="7433" max="7433" width="2.75" style="33" customWidth="1"/>
    <col min="7434" max="7680" width="9" style="33"/>
    <col min="7681" max="7681" width="2" style="33" customWidth="1"/>
    <col min="7682" max="7682" width="30.125" style="33" customWidth="1"/>
    <col min="7683" max="7683" width="24.75" style="33" customWidth="1"/>
    <col min="7684" max="7684" width="13.75" style="33" customWidth="1"/>
    <col min="7685" max="7685" width="13.125" style="33" customWidth="1"/>
    <col min="7686" max="7686" width="11.625" style="33" customWidth="1"/>
    <col min="7687" max="7687" width="14.5" style="33" customWidth="1"/>
    <col min="7688" max="7688" width="11.125" style="33" customWidth="1"/>
    <col min="7689" max="7689" width="2.75" style="33" customWidth="1"/>
    <col min="7690" max="7936" width="9" style="33"/>
    <col min="7937" max="7937" width="2" style="33" customWidth="1"/>
    <col min="7938" max="7938" width="30.125" style="33" customWidth="1"/>
    <col min="7939" max="7939" width="24.75" style="33" customWidth="1"/>
    <col min="7940" max="7940" width="13.75" style="33" customWidth="1"/>
    <col min="7941" max="7941" width="13.125" style="33" customWidth="1"/>
    <col min="7942" max="7942" width="11.625" style="33" customWidth="1"/>
    <col min="7943" max="7943" width="14.5" style="33" customWidth="1"/>
    <col min="7944" max="7944" width="11.125" style="33" customWidth="1"/>
    <col min="7945" max="7945" width="2.75" style="33" customWidth="1"/>
    <col min="7946" max="8192" width="9" style="33"/>
    <col min="8193" max="8193" width="2" style="33" customWidth="1"/>
    <col min="8194" max="8194" width="30.125" style="33" customWidth="1"/>
    <col min="8195" max="8195" width="24.75" style="33" customWidth="1"/>
    <col min="8196" max="8196" width="13.75" style="33" customWidth="1"/>
    <col min="8197" max="8197" width="13.125" style="33" customWidth="1"/>
    <col min="8198" max="8198" width="11.625" style="33" customWidth="1"/>
    <col min="8199" max="8199" width="14.5" style="33" customWidth="1"/>
    <col min="8200" max="8200" width="11.125" style="33" customWidth="1"/>
    <col min="8201" max="8201" width="2.75" style="33" customWidth="1"/>
    <col min="8202" max="8448" width="9" style="33"/>
    <col min="8449" max="8449" width="2" style="33" customWidth="1"/>
    <col min="8450" max="8450" width="30.125" style="33" customWidth="1"/>
    <col min="8451" max="8451" width="24.75" style="33" customWidth="1"/>
    <col min="8452" max="8452" width="13.75" style="33" customWidth="1"/>
    <col min="8453" max="8453" width="13.125" style="33" customWidth="1"/>
    <col min="8454" max="8454" width="11.625" style="33" customWidth="1"/>
    <col min="8455" max="8455" width="14.5" style="33" customWidth="1"/>
    <col min="8456" max="8456" width="11.125" style="33" customWidth="1"/>
    <col min="8457" max="8457" width="2.75" style="33" customWidth="1"/>
    <col min="8458" max="8704" width="9" style="33"/>
    <col min="8705" max="8705" width="2" style="33" customWidth="1"/>
    <col min="8706" max="8706" width="30.125" style="33" customWidth="1"/>
    <col min="8707" max="8707" width="24.75" style="33" customWidth="1"/>
    <col min="8708" max="8708" width="13.75" style="33" customWidth="1"/>
    <col min="8709" max="8709" width="13.125" style="33" customWidth="1"/>
    <col min="8710" max="8710" width="11.625" style="33" customWidth="1"/>
    <col min="8711" max="8711" width="14.5" style="33" customWidth="1"/>
    <col min="8712" max="8712" width="11.125" style="33" customWidth="1"/>
    <col min="8713" max="8713" width="2.75" style="33" customWidth="1"/>
    <col min="8714" max="8960" width="9" style="33"/>
    <col min="8961" max="8961" width="2" style="33" customWidth="1"/>
    <col min="8962" max="8962" width="30.125" style="33" customWidth="1"/>
    <col min="8963" max="8963" width="24.75" style="33" customWidth="1"/>
    <col min="8964" max="8964" width="13.75" style="33" customWidth="1"/>
    <col min="8965" max="8965" width="13.125" style="33" customWidth="1"/>
    <col min="8966" max="8966" width="11.625" style="33" customWidth="1"/>
    <col min="8967" max="8967" width="14.5" style="33" customWidth="1"/>
    <col min="8968" max="8968" width="11.125" style="33" customWidth="1"/>
    <col min="8969" max="8969" width="2.75" style="33" customWidth="1"/>
    <col min="8970" max="9216" width="9" style="33"/>
    <col min="9217" max="9217" width="2" style="33" customWidth="1"/>
    <col min="9218" max="9218" width="30.125" style="33" customWidth="1"/>
    <col min="9219" max="9219" width="24.75" style="33" customWidth="1"/>
    <col min="9220" max="9220" width="13.75" style="33" customWidth="1"/>
    <col min="9221" max="9221" width="13.125" style="33" customWidth="1"/>
    <col min="9222" max="9222" width="11.625" style="33" customWidth="1"/>
    <col min="9223" max="9223" width="14.5" style="33" customWidth="1"/>
    <col min="9224" max="9224" width="11.125" style="33" customWidth="1"/>
    <col min="9225" max="9225" width="2.75" style="33" customWidth="1"/>
    <col min="9226" max="9472" width="9" style="33"/>
    <col min="9473" max="9473" width="2" style="33" customWidth="1"/>
    <col min="9474" max="9474" width="30.125" style="33" customWidth="1"/>
    <col min="9475" max="9475" width="24.75" style="33" customWidth="1"/>
    <col min="9476" max="9476" width="13.75" style="33" customWidth="1"/>
    <col min="9477" max="9477" width="13.125" style="33" customWidth="1"/>
    <col min="9478" max="9478" width="11.625" style="33" customWidth="1"/>
    <col min="9479" max="9479" width="14.5" style="33" customWidth="1"/>
    <col min="9480" max="9480" width="11.125" style="33" customWidth="1"/>
    <col min="9481" max="9481" width="2.75" style="33" customWidth="1"/>
    <col min="9482" max="9728" width="9" style="33"/>
    <col min="9729" max="9729" width="2" style="33" customWidth="1"/>
    <col min="9730" max="9730" width="30.125" style="33" customWidth="1"/>
    <col min="9731" max="9731" width="24.75" style="33" customWidth="1"/>
    <col min="9732" max="9732" width="13.75" style="33" customWidth="1"/>
    <col min="9733" max="9733" width="13.125" style="33" customWidth="1"/>
    <col min="9734" max="9734" width="11.625" style="33" customWidth="1"/>
    <col min="9735" max="9735" width="14.5" style="33" customWidth="1"/>
    <col min="9736" max="9736" width="11.125" style="33" customWidth="1"/>
    <col min="9737" max="9737" width="2.75" style="33" customWidth="1"/>
    <col min="9738" max="9984" width="9" style="33"/>
    <col min="9985" max="9985" width="2" style="33" customWidth="1"/>
    <col min="9986" max="9986" width="30.125" style="33" customWidth="1"/>
    <col min="9987" max="9987" width="24.75" style="33" customWidth="1"/>
    <col min="9988" max="9988" width="13.75" style="33" customWidth="1"/>
    <col min="9989" max="9989" width="13.125" style="33" customWidth="1"/>
    <col min="9990" max="9990" width="11.625" style="33" customWidth="1"/>
    <col min="9991" max="9991" width="14.5" style="33" customWidth="1"/>
    <col min="9992" max="9992" width="11.125" style="33" customWidth="1"/>
    <col min="9993" max="9993" width="2.75" style="33" customWidth="1"/>
    <col min="9994" max="10240" width="9" style="33"/>
    <col min="10241" max="10241" width="2" style="33" customWidth="1"/>
    <col min="10242" max="10242" width="30.125" style="33" customWidth="1"/>
    <col min="10243" max="10243" width="24.75" style="33" customWidth="1"/>
    <col min="10244" max="10244" width="13.75" style="33" customWidth="1"/>
    <col min="10245" max="10245" width="13.125" style="33" customWidth="1"/>
    <col min="10246" max="10246" width="11.625" style="33" customWidth="1"/>
    <col min="10247" max="10247" width="14.5" style="33" customWidth="1"/>
    <col min="10248" max="10248" width="11.125" style="33" customWidth="1"/>
    <col min="10249" max="10249" width="2.75" style="33" customWidth="1"/>
    <col min="10250" max="10496" width="9" style="33"/>
    <col min="10497" max="10497" width="2" style="33" customWidth="1"/>
    <col min="10498" max="10498" width="30.125" style="33" customWidth="1"/>
    <col min="10499" max="10499" width="24.75" style="33" customWidth="1"/>
    <col min="10500" max="10500" width="13.75" style="33" customWidth="1"/>
    <col min="10501" max="10501" width="13.125" style="33" customWidth="1"/>
    <col min="10502" max="10502" width="11.625" style="33" customWidth="1"/>
    <col min="10503" max="10503" width="14.5" style="33" customWidth="1"/>
    <col min="10504" max="10504" width="11.125" style="33" customWidth="1"/>
    <col min="10505" max="10505" width="2.75" style="33" customWidth="1"/>
    <col min="10506" max="10752" width="9" style="33"/>
    <col min="10753" max="10753" width="2" style="33" customWidth="1"/>
    <col min="10754" max="10754" width="30.125" style="33" customWidth="1"/>
    <col min="10755" max="10755" width="24.75" style="33" customWidth="1"/>
    <col min="10756" max="10756" width="13.75" style="33" customWidth="1"/>
    <col min="10757" max="10757" width="13.125" style="33" customWidth="1"/>
    <col min="10758" max="10758" width="11.625" style="33" customWidth="1"/>
    <col min="10759" max="10759" width="14.5" style="33" customWidth="1"/>
    <col min="10760" max="10760" width="11.125" style="33" customWidth="1"/>
    <col min="10761" max="10761" width="2.75" style="33" customWidth="1"/>
    <col min="10762" max="11008" width="9" style="33"/>
    <col min="11009" max="11009" width="2" style="33" customWidth="1"/>
    <col min="11010" max="11010" width="30.125" style="33" customWidth="1"/>
    <col min="11011" max="11011" width="24.75" style="33" customWidth="1"/>
    <col min="11012" max="11012" width="13.75" style="33" customWidth="1"/>
    <col min="11013" max="11013" width="13.125" style="33" customWidth="1"/>
    <col min="11014" max="11014" width="11.625" style="33" customWidth="1"/>
    <col min="11015" max="11015" width="14.5" style="33" customWidth="1"/>
    <col min="11016" max="11016" width="11.125" style="33" customWidth="1"/>
    <col min="11017" max="11017" width="2.75" style="33" customWidth="1"/>
    <col min="11018" max="11264" width="9" style="33"/>
    <col min="11265" max="11265" width="2" style="33" customWidth="1"/>
    <col min="11266" max="11266" width="30.125" style="33" customWidth="1"/>
    <col min="11267" max="11267" width="24.75" style="33" customWidth="1"/>
    <col min="11268" max="11268" width="13.75" style="33" customWidth="1"/>
    <col min="11269" max="11269" width="13.125" style="33" customWidth="1"/>
    <col min="11270" max="11270" width="11.625" style="33" customWidth="1"/>
    <col min="11271" max="11271" width="14.5" style="33" customWidth="1"/>
    <col min="11272" max="11272" width="11.125" style="33" customWidth="1"/>
    <col min="11273" max="11273" width="2.75" style="33" customWidth="1"/>
    <col min="11274" max="11520" width="9" style="33"/>
    <col min="11521" max="11521" width="2" style="33" customWidth="1"/>
    <col min="11522" max="11522" width="30.125" style="33" customWidth="1"/>
    <col min="11523" max="11523" width="24.75" style="33" customWidth="1"/>
    <col min="11524" max="11524" width="13.75" style="33" customWidth="1"/>
    <col min="11525" max="11525" width="13.125" style="33" customWidth="1"/>
    <col min="11526" max="11526" width="11.625" style="33" customWidth="1"/>
    <col min="11527" max="11527" width="14.5" style="33" customWidth="1"/>
    <col min="11528" max="11528" width="11.125" style="33" customWidth="1"/>
    <col min="11529" max="11529" width="2.75" style="33" customWidth="1"/>
    <col min="11530" max="11776" width="9" style="33"/>
    <col min="11777" max="11777" width="2" style="33" customWidth="1"/>
    <col min="11778" max="11778" width="30.125" style="33" customWidth="1"/>
    <col min="11779" max="11779" width="24.75" style="33" customWidth="1"/>
    <col min="11780" max="11780" width="13.75" style="33" customWidth="1"/>
    <col min="11781" max="11781" width="13.125" style="33" customWidth="1"/>
    <col min="11782" max="11782" width="11.625" style="33" customWidth="1"/>
    <col min="11783" max="11783" width="14.5" style="33" customWidth="1"/>
    <col min="11784" max="11784" width="11.125" style="33" customWidth="1"/>
    <col min="11785" max="11785" width="2.75" style="33" customWidth="1"/>
    <col min="11786" max="12032" width="9" style="33"/>
    <col min="12033" max="12033" width="2" style="33" customWidth="1"/>
    <col min="12034" max="12034" width="30.125" style="33" customWidth="1"/>
    <col min="12035" max="12035" width="24.75" style="33" customWidth="1"/>
    <col min="12036" max="12036" width="13.75" style="33" customWidth="1"/>
    <col min="12037" max="12037" width="13.125" style="33" customWidth="1"/>
    <col min="12038" max="12038" width="11.625" style="33" customWidth="1"/>
    <col min="12039" max="12039" width="14.5" style="33" customWidth="1"/>
    <col min="12040" max="12040" width="11.125" style="33" customWidth="1"/>
    <col min="12041" max="12041" width="2.75" style="33" customWidth="1"/>
    <col min="12042" max="12288" width="9" style="33"/>
    <col min="12289" max="12289" width="2" style="33" customWidth="1"/>
    <col min="12290" max="12290" width="30.125" style="33" customWidth="1"/>
    <col min="12291" max="12291" width="24.75" style="33" customWidth="1"/>
    <col min="12292" max="12292" width="13.75" style="33" customWidth="1"/>
    <col min="12293" max="12293" width="13.125" style="33" customWidth="1"/>
    <col min="12294" max="12294" width="11.625" style="33" customWidth="1"/>
    <col min="12295" max="12295" width="14.5" style="33" customWidth="1"/>
    <col min="12296" max="12296" width="11.125" style="33" customWidth="1"/>
    <col min="12297" max="12297" width="2.75" style="33" customWidth="1"/>
    <col min="12298" max="12544" width="9" style="33"/>
    <col min="12545" max="12545" width="2" style="33" customWidth="1"/>
    <col min="12546" max="12546" width="30.125" style="33" customWidth="1"/>
    <col min="12547" max="12547" width="24.75" style="33" customWidth="1"/>
    <col min="12548" max="12548" width="13.75" style="33" customWidth="1"/>
    <col min="12549" max="12549" width="13.125" style="33" customWidth="1"/>
    <col min="12550" max="12550" width="11.625" style="33" customWidth="1"/>
    <col min="12551" max="12551" width="14.5" style="33" customWidth="1"/>
    <col min="12552" max="12552" width="11.125" style="33" customWidth="1"/>
    <col min="12553" max="12553" width="2.75" style="33" customWidth="1"/>
    <col min="12554" max="12800" width="9" style="33"/>
    <col min="12801" max="12801" width="2" style="33" customWidth="1"/>
    <col min="12802" max="12802" width="30.125" style="33" customWidth="1"/>
    <col min="12803" max="12803" width="24.75" style="33" customWidth="1"/>
    <col min="12804" max="12804" width="13.75" style="33" customWidth="1"/>
    <col min="12805" max="12805" width="13.125" style="33" customWidth="1"/>
    <col min="12806" max="12806" width="11.625" style="33" customWidth="1"/>
    <col min="12807" max="12807" width="14.5" style="33" customWidth="1"/>
    <col min="12808" max="12808" width="11.125" style="33" customWidth="1"/>
    <col min="12809" max="12809" width="2.75" style="33" customWidth="1"/>
    <col min="12810" max="13056" width="9" style="33"/>
    <col min="13057" max="13057" width="2" style="33" customWidth="1"/>
    <col min="13058" max="13058" width="30.125" style="33" customWidth="1"/>
    <col min="13059" max="13059" width="24.75" style="33" customWidth="1"/>
    <col min="13060" max="13060" width="13.75" style="33" customWidth="1"/>
    <col min="13061" max="13061" width="13.125" style="33" customWidth="1"/>
    <col min="13062" max="13062" width="11.625" style="33" customWidth="1"/>
    <col min="13063" max="13063" width="14.5" style="33" customWidth="1"/>
    <col min="13064" max="13064" width="11.125" style="33" customWidth="1"/>
    <col min="13065" max="13065" width="2.75" style="33" customWidth="1"/>
    <col min="13066" max="13312" width="9" style="33"/>
    <col min="13313" max="13313" width="2" style="33" customWidth="1"/>
    <col min="13314" max="13314" width="30.125" style="33" customWidth="1"/>
    <col min="13315" max="13315" width="24.75" style="33" customWidth="1"/>
    <col min="13316" max="13316" width="13.75" style="33" customWidth="1"/>
    <col min="13317" max="13317" width="13.125" style="33" customWidth="1"/>
    <col min="13318" max="13318" width="11.625" style="33" customWidth="1"/>
    <col min="13319" max="13319" width="14.5" style="33" customWidth="1"/>
    <col min="13320" max="13320" width="11.125" style="33" customWidth="1"/>
    <col min="13321" max="13321" width="2.75" style="33" customWidth="1"/>
    <col min="13322" max="13568" width="9" style="33"/>
    <col min="13569" max="13569" width="2" style="33" customWidth="1"/>
    <col min="13570" max="13570" width="30.125" style="33" customWidth="1"/>
    <col min="13571" max="13571" width="24.75" style="33" customWidth="1"/>
    <col min="13572" max="13572" width="13.75" style="33" customWidth="1"/>
    <col min="13573" max="13573" width="13.125" style="33" customWidth="1"/>
    <col min="13574" max="13574" width="11.625" style="33" customWidth="1"/>
    <col min="13575" max="13575" width="14.5" style="33" customWidth="1"/>
    <col min="13576" max="13576" width="11.125" style="33" customWidth="1"/>
    <col min="13577" max="13577" width="2.75" style="33" customWidth="1"/>
    <col min="13578" max="13824" width="9" style="33"/>
    <col min="13825" max="13825" width="2" style="33" customWidth="1"/>
    <col min="13826" max="13826" width="30.125" style="33" customWidth="1"/>
    <col min="13827" max="13827" width="24.75" style="33" customWidth="1"/>
    <col min="13828" max="13828" width="13.75" style="33" customWidth="1"/>
    <col min="13829" max="13829" width="13.125" style="33" customWidth="1"/>
    <col min="13830" max="13830" width="11.625" style="33" customWidth="1"/>
    <col min="13831" max="13831" width="14.5" style="33" customWidth="1"/>
    <col min="13832" max="13832" width="11.125" style="33" customWidth="1"/>
    <col min="13833" max="13833" width="2.75" style="33" customWidth="1"/>
    <col min="13834" max="14080" width="9" style="33"/>
    <col min="14081" max="14081" width="2" style="33" customWidth="1"/>
    <col min="14082" max="14082" width="30.125" style="33" customWidth="1"/>
    <col min="14083" max="14083" width="24.75" style="33" customWidth="1"/>
    <col min="14084" max="14084" width="13.75" style="33" customWidth="1"/>
    <col min="14085" max="14085" width="13.125" style="33" customWidth="1"/>
    <col min="14086" max="14086" width="11.625" style="33" customWidth="1"/>
    <col min="14087" max="14087" width="14.5" style="33" customWidth="1"/>
    <col min="14088" max="14088" width="11.125" style="33" customWidth="1"/>
    <col min="14089" max="14089" width="2.75" style="33" customWidth="1"/>
    <col min="14090" max="14336" width="9" style="33"/>
    <col min="14337" max="14337" width="2" style="33" customWidth="1"/>
    <col min="14338" max="14338" width="30.125" style="33" customWidth="1"/>
    <col min="14339" max="14339" width="24.75" style="33" customWidth="1"/>
    <col min="14340" max="14340" width="13.75" style="33" customWidth="1"/>
    <col min="14341" max="14341" width="13.125" style="33" customWidth="1"/>
    <col min="14342" max="14342" width="11.625" style="33" customWidth="1"/>
    <col min="14343" max="14343" width="14.5" style="33" customWidth="1"/>
    <col min="14344" max="14344" width="11.125" style="33" customWidth="1"/>
    <col min="14345" max="14345" width="2.75" style="33" customWidth="1"/>
    <col min="14346" max="14592" width="9" style="33"/>
    <col min="14593" max="14593" width="2" style="33" customWidth="1"/>
    <col min="14594" max="14594" width="30.125" style="33" customWidth="1"/>
    <col min="14595" max="14595" width="24.75" style="33" customWidth="1"/>
    <col min="14596" max="14596" width="13.75" style="33" customWidth="1"/>
    <col min="14597" max="14597" width="13.125" style="33" customWidth="1"/>
    <col min="14598" max="14598" width="11.625" style="33" customWidth="1"/>
    <col min="14599" max="14599" width="14.5" style="33" customWidth="1"/>
    <col min="14600" max="14600" width="11.125" style="33" customWidth="1"/>
    <col min="14601" max="14601" width="2.75" style="33" customWidth="1"/>
    <col min="14602" max="14848" width="9" style="33"/>
    <col min="14849" max="14849" width="2" style="33" customWidth="1"/>
    <col min="14850" max="14850" width="30.125" style="33" customWidth="1"/>
    <col min="14851" max="14851" width="24.75" style="33" customWidth="1"/>
    <col min="14852" max="14852" width="13.75" style="33" customWidth="1"/>
    <col min="14853" max="14853" width="13.125" style="33" customWidth="1"/>
    <col min="14854" max="14854" width="11.625" style="33" customWidth="1"/>
    <col min="14855" max="14855" width="14.5" style="33" customWidth="1"/>
    <col min="14856" max="14856" width="11.125" style="33" customWidth="1"/>
    <col min="14857" max="14857" width="2.75" style="33" customWidth="1"/>
    <col min="14858" max="15104" width="9" style="33"/>
    <col min="15105" max="15105" width="2" style="33" customWidth="1"/>
    <col min="15106" max="15106" width="30.125" style="33" customWidth="1"/>
    <col min="15107" max="15107" width="24.75" style="33" customWidth="1"/>
    <col min="15108" max="15108" width="13.75" style="33" customWidth="1"/>
    <col min="15109" max="15109" width="13.125" style="33" customWidth="1"/>
    <col min="15110" max="15110" width="11.625" style="33" customWidth="1"/>
    <col min="15111" max="15111" width="14.5" style="33" customWidth="1"/>
    <col min="15112" max="15112" width="11.125" style="33" customWidth="1"/>
    <col min="15113" max="15113" width="2.75" style="33" customWidth="1"/>
    <col min="15114" max="15360" width="9" style="33"/>
    <col min="15361" max="15361" width="2" style="33" customWidth="1"/>
    <col min="15362" max="15362" width="30.125" style="33" customWidth="1"/>
    <col min="15363" max="15363" width="24.75" style="33" customWidth="1"/>
    <col min="15364" max="15364" width="13.75" style="33" customWidth="1"/>
    <col min="15365" max="15365" width="13.125" style="33" customWidth="1"/>
    <col min="15366" max="15366" width="11.625" style="33" customWidth="1"/>
    <col min="15367" max="15367" width="14.5" style="33" customWidth="1"/>
    <col min="15368" max="15368" width="11.125" style="33" customWidth="1"/>
    <col min="15369" max="15369" width="2.75" style="33" customWidth="1"/>
    <col min="15370" max="15616" width="9" style="33"/>
    <col min="15617" max="15617" width="2" style="33" customWidth="1"/>
    <col min="15618" max="15618" width="30.125" style="33" customWidth="1"/>
    <col min="15619" max="15619" width="24.75" style="33" customWidth="1"/>
    <col min="15620" max="15620" width="13.75" style="33" customWidth="1"/>
    <col min="15621" max="15621" width="13.125" style="33" customWidth="1"/>
    <col min="15622" max="15622" width="11.625" style="33" customWidth="1"/>
    <col min="15623" max="15623" width="14.5" style="33" customWidth="1"/>
    <col min="15624" max="15624" width="11.125" style="33" customWidth="1"/>
    <col min="15625" max="15625" width="2.75" style="33" customWidth="1"/>
    <col min="15626" max="15872" width="9" style="33"/>
    <col min="15873" max="15873" width="2" style="33" customWidth="1"/>
    <col min="15874" max="15874" width="30.125" style="33" customWidth="1"/>
    <col min="15875" max="15875" width="24.75" style="33" customWidth="1"/>
    <col min="15876" max="15876" width="13.75" style="33" customWidth="1"/>
    <col min="15877" max="15877" width="13.125" style="33" customWidth="1"/>
    <col min="15878" max="15878" width="11.625" style="33" customWidth="1"/>
    <col min="15879" max="15879" width="14.5" style="33" customWidth="1"/>
    <col min="15880" max="15880" width="11.125" style="33" customWidth="1"/>
    <col min="15881" max="15881" width="2.75" style="33" customWidth="1"/>
    <col min="15882" max="16128" width="9" style="33"/>
    <col min="16129" max="16129" width="2" style="33" customWidth="1"/>
    <col min="16130" max="16130" width="30.125" style="33" customWidth="1"/>
    <col min="16131" max="16131" width="24.75" style="33" customWidth="1"/>
    <col min="16132" max="16132" width="13.75" style="33" customWidth="1"/>
    <col min="16133" max="16133" width="13.125" style="33" customWidth="1"/>
    <col min="16134" max="16134" width="11.625" style="33" customWidth="1"/>
    <col min="16135" max="16135" width="14.5" style="33" customWidth="1"/>
    <col min="16136" max="16136" width="11.125" style="33" customWidth="1"/>
    <col min="16137" max="16137" width="2.75" style="33" customWidth="1"/>
    <col min="16138" max="16384" width="9" style="33"/>
  </cols>
  <sheetData>
    <row r="1" spans="2:9" ht="20.100000000000001" customHeight="1">
      <c r="B1" s="30"/>
      <c r="C1" s="31"/>
      <c r="D1" s="31"/>
      <c r="E1" s="31"/>
      <c r="F1" s="31"/>
      <c r="G1" s="31"/>
      <c r="H1" s="31"/>
      <c r="I1" s="32"/>
    </row>
    <row r="2" spans="2:9" ht="20.100000000000001" customHeight="1">
      <c r="B2" s="34"/>
      <c r="I2" s="35"/>
    </row>
    <row r="3" spans="2:9" ht="20.100000000000001" customHeight="1">
      <c r="B3" s="36" t="s">
        <v>181</v>
      </c>
      <c r="C3" s="37"/>
      <c r="D3" s="37"/>
      <c r="E3" s="37"/>
      <c r="F3" s="37"/>
      <c r="G3" s="37"/>
      <c r="H3" s="37"/>
      <c r="I3" s="38"/>
    </row>
    <row r="4" spans="2:9" ht="20.100000000000001" customHeight="1">
      <c r="B4" s="34"/>
      <c r="I4" s="35"/>
    </row>
    <row r="5" spans="2:9" ht="20.100000000000001" customHeight="1">
      <c r="B5" s="34" t="s">
        <v>182</v>
      </c>
      <c r="C5" s="220">
        <f>共同研究申込書!C14</f>
        <v>0</v>
      </c>
      <c r="D5" s="220"/>
      <c r="E5" s="220"/>
      <c r="F5" s="220"/>
      <c r="G5" s="220"/>
      <c r="I5" s="35"/>
    </row>
    <row r="6" spans="2:9" ht="20.100000000000001" customHeight="1">
      <c r="B6" s="34"/>
      <c r="C6" s="220"/>
      <c r="D6" s="220"/>
      <c r="E6" s="220"/>
      <c r="F6" s="220"/>
      <c r="G6" s="220"/>
      <c r="H6" s="40"/>
      <c r="I6" s="35"/>
    </row>
    <row r="7" spans="2:9" ht="20.100000000000001" customHeight="1">
      <c r="B7" s="34"/>
      <c r="C7" s="40"/>
      <c r="D7" s="40"/>
      <c r="E7" s="40"/>
      <c r="F7" s="40"/>
      <c r="G7" s="40"/>
      <c r="I7" s="35"/>
    </row>
    <row r="8" spans="2:9" ht="20.100000000000001" customHeight="1">
      <c r="B8" s="34" t="s">
        <v>183</v>
      </c>
      <c r="C8" s="39">
        <f>共同研究申込書!E8</f>
        <v>0</v>
      </c>
      <c r="I8" s="35"/>
    </row>
    <row r="9" spans="2:9" ht="20.100000000000001" customHeight="1">
      <c r="B9" s="34"/>
      <c r="I9" s="35"/>
    </row>
    <row r="10" spans="2:9" ht="20.100000000000001" customHeight="1">
      <c r="B10" s="34" t="s">
        <v>184</v>
      </c>
      <c r="C10" s="39">
        <f>共同研究申込書!C28</f>
        <v>0</v>
      </c>
      <c r="D10" s="33">
        <f>共同研究申込書!D28</f>
        <v>0</v>
      </c>
      <c r="E10" s="33">
        <f>共同研究申込書!E28</f>
        <v>0</v>
      </c>
      <c r="I10" s="35"/>
    </row>
    <row r="11" spans="2:9" ht="20.100000000000001" customHeight="1">
      <c r="B11" s="34"/>
      <c r="I11" s="35"/>
    </row>
    <row r="12" spans="2:9" ht="20.100000000000001" customHeight="1">
      <c r="B12" s="34" t="s">
        <v>185</v>
      </c>
      <c r="C12" s="39">
        <f>IF(共同研究申込書!B49="",共同研究申込書!B57,共同研究申込書!B49)</f>
        <v>0</v>
      </c>
      <c r="D12" s="104" t="s">
        <v>186</v>
      </c>
      <c r="E12" s="39" t="str">
        <f>IF(共同研究申込書!B49="",共同研究申込書!D57&amp;"　"&amp;共同研究申込書!E57,共同研究申込書!D49&amp;"　"&amp;共同研究申込書!E49)</f>
        <v>　</v>
      </c>
      <c r="I12" s="35"/>
    </row>
    <row r="13" spans="2:9" ht="20.100000000000001" customHeight="1">
      <c r="B13" s="34"/>
      <c r="C13" s="41"/>
      <c r="I13" s="35"/>
    </row>
    <row r="14" spans="2:9" ht="20.100000000000001" customHeight="1">
      <c r="B14" s="34"/>
      <c r="I14" s="35"/>
    </row>
    <row r="15" spans="2:9" ht="20.100000000000001" customHeight="1">
      <c r="B15" s="34" t="s">
        <v>187</v>
      </c>
      <c r="D15" s="42">
        <f>F44</f>
        <v>0</v>
      </c>
      <c r="E15" s="33" t="s">
        <v>188</v>
      </c>
      <c r="F15" s="43" t="s">
        <v>189</v>
      </c>
      <c r="H15" s="44">
        <f>ROUNDDOWN(D15*10/110,0)</f>
        <v>0</v>
      </c>
      <c r="I15" s="35" t="s">
        <v>190</v>
      </c>
    </row>
    <row r="16" spans="2:9" ht="20.100000000000001" customHeight="1">
      <c r="B16" s="34"/>
      <c r="C16" s="45"/>
      <c r="I16" s="35"/>
    </row>
    <row r="17" spans="2:11" ht="20.100000000000001" customHeight="1">
      <c r="B17" s="34" t="s">
        <v>191</v>
      </c>
      <c r="C17" s="218" t="s">
        <v>192</v>
      </c>
      <c r="D17" s="218"/>
      <c r="E17" s="218"/>
      <c r="F17" s="218"/>
      <c r="G17" s="218"/>
      <c r="H17" s="218"/>
      <c r="I17" s="219"/>
      <c r="J17" s="33" t="s">
        <v>193</v>
      </c>
    </row>
    <row r="18" spans="2:11" ht="20.100000000000001" customHeight="1">
      <c r="B18" s="34"/>
      <c r="C18" s="85" t="s">
        <v>194</v>
      </c>
      <c r="D18" s="85"/>
      <c r="E18" s="85"/>
      <c r="F18" s="85"/>
      <c r="G18" s="85"/>
      <c r="H18" s="85"/>
      <c r="I18" s="86"/>
    </row>
    <row r="19" spans="2:11" ht="20.25" customHeight="1">
      <c r="B19" s="34"/>
      <c r="C19" s="85" t="s">
        <v>195</v>
      </c>
      <c r="D19" s="85"/>
      <c r="E19" s="85"/>
      <c r="F19" s="85"/>
      <c r="G19" s="85"/>
      <c r="H19" s="85"/>
      <c r="I19" s="86"/>
    </row>
    <row r="20" spans="2:11" ht="20.25" customHeight="1">
      <c r="B20" s="34"/>
      <c r="C20" s="85" t="s">
        <v>196</v>
      </c>
      <c r="D20" s="85"/>
      <c r="E20" s="85"/>
      <c r="F20" s="85"/>
      <c r="G20" s="85"/>
      <c r="H20" s="85"/>
      <c r="I20" s="86"/>
    </row>
    <row r="21" spans="2:11" ht="20.100000000000001" customHeight="1">
      <c r="B21" s="34"/>
      <c r="C21" s="85" t="s">
        <v>197</v>
      </c>
      <c r="D21" s="85"/>
      <c r="E21" s="85"/>
      <c r="F21" s="85"/>
      <c r="G21" s="85"/>
      <c r="H21" s="85"/>
      <c r="I21" s="86"/>
    </row>
    <row r="22" spans="2:11" ht="20.100000000000001" customHeight="1">
      <c r="B22" s="34"/>
      <c r="C22" s="46"/>
      <c r="I22" s="35"/>
    </row>
    <row r="23" spans="2:11" ht="20.100000000000001" customHeight="1">
      <c r="B23" s="34" t="s">
        <v>198</v>
      </c>
      <c r="C23" s="45"/>
      <c r="I23" s="35"/>
    </row>
    <row r="24" spans="2:11" ht="20.100000000000001" customHeight="1">
      <c r="B24" s="47" t="s">
        <v>199</v>
      </c>
      <c r="C24" s="48"/>
      <c r="D24" s="49" t="s">
        <v>200</v>
      </c>
      <c r="E24" s="49" t="s">
        <v>201</v>
      </c>
      <c r="F24" s="50" t="s">
        <v>202</v>
      </c>
      <c r="G24" s="45"/>
      <c r="I24" s="35"/>
    </row>
    <row r="25" spans="2:11" ht="20.100000000000001" customHeight="1">
      <c r="B25" s="47" t="s">
        <v>203</v>
      </c>
      <c r="C25" s="48"/>
      <c r="D25" s="51">
        <f>ROUNDUP(F25/11*10,0)</f>
        <v>0</v>
      </c>
      <c r="E25" s="51">
        <f>ROUNDDOWN(F25/11, 0)</f>
        <v>0</v>
      </c>
      <c r="F25" s="77"/>
      <c r="G25" s="45"/>
      <c r="I25" s="35"/>
    </row>
    <row r="26" spans="2:11" ht="20.100000000000001" customHeight="1">
      <c r="B26" s="52" t="s">
        <v>204</v>
      </c>
      <c r="C26" s="53" t="s">
        <v>205</v>
      </c>
      <c r="D26" s="51">
        <f>F26</f>
        <v>0</v>
      </c>
      <c r="E26" s="51" t="s">
        <v>206</v>
      </c>
      <c r="F26" s="77"/>
      <c r="G26" s="45"/>
      <c r="I26" s="35"/>
    </row>
    <row r="27" spans="2:11" ht="20.100000000000001" customHeight="1">
      <c r="B27" s="54"/>
      <c r="C27" s="53" t="s">
        <v>207</v>
      </c>
      <c r="D27" s="51">
        <f>ROUNDUP(F27/11*10,0)</f>
        <v>0</v>
      </c>
      <c r="E27" s="51">
        <f>ROUNDDOWN(F27/11,0)</f>
        <v>0</v>
      </c>
      <c r="F27" s="77"/>
      <c r="G27" s="45"/>
      <c r="I27" s="35"/>
    </row>
    <row r="28" spans="2:11" ht="20.100000000000001" customHeight="1">
      <c r="B28" s="52" t="s">
        <v>208</v>
      </c>
      <c r="C28" s="53" t="s">
        <v>209</v>
      </c>
      <c r="D28" s="51">
        <f>F28</f>
        <v>0</v>
      </c>
      <c r="E28" s="51" t="s">
        <v>206</v>
      </c>
      <c r="F28" s="77"/>
      <c r="G28" s="45"/>
      <c r="I28" s="35"/>
    </row>
    <row r="29" spans="2:11" ht="20.100000000000001" customHeight="1">
      <c r="B29" s="55"/>
      <c r="C29" s="53" t="s">
        <v>210</v>
      </c>
      <c r="D29" s="51">
        <f>F29</f>
        <v>0</v>
      </c>
      <c r="E29" s="51" t="s">
        <v>206</v>
      </c>
      <c r="F29" s="77"/>
      <c r="G29" s="45"/>
      <c r="I29" s="35"/>
    </row>
    <row r="30" spans="2:11" ht="20.100000000000001" customHeight="1">
      <c r="B30" s="55"/>
      <c r="C30" s="53" t="s">
        <v>211</v>
      </c>
      <c r="D30" s="51">
        <f>ROUNDUP(F30/11*10,0)</f>
        <v>0</v>
      </c>
      <c r="E30" s="51">
        <f>ROUNDDOWN(F30/11,0)</f>
        <v>0</v>
      </c>
      <c r="F30" s="77"/>
      <c r="G30" s="45"/>
      <c r="I30" s="35"/>
    </row>
    <row r="31" spans="2:11" ht="20.100000000000001" customHeight="1">
      <c r="B31" s="55"/>
      <c r="C31" s="53" t="s">
        <v>212</v>
      </c>
      <c r="D31" s="51">
        <f>F31</f>
        <v>0</v>
      </c>
      <c r="E31" s="51" t="s">
        <v>206</v>
      </c>
      <c r="F31" s="77"/>
      <c r="G31" s="45"/>
      <c r="I31" s="35"/>
    </row>
    <row r="32" spans="2:11" ht="20.100000000000001" customHeight="1">
      <c r="B32" s="55"/>
      <c r="C32" s="53" t="s">
        <v>213</v>
      </c>
      <c r="D32" s="51">
        <f>F32</f>
        <v>0</v>
      </c>
      <c r="E32" s="51" t="s">
        <v>206</v>
      </c>
      <c r="F32" s="77"/>
      <c r="G32" s="45"/>
      <c r="I32" s="35"/>
      <c r="K32" s="45"/>
    </row>
    <row r="33" spans="2:9" ht="20.100000000000001" customHeight="1">
      <c r="B33" s="47" t="s">
        <v>214</v>
      </c>
      <c r="C33" s="48"/>
      <c r="D33" s="56">
        <f>SUM(D25:D32)</f>
        <v>0</v>
      </c>
      <c r="E33" s="51">
        <f>SUM(E25:E32)</f>
        <v>0</v>
      </c>
      <c r="F33" s="78">
        <f>SUM(F25:F32)</f>
        <v>0</v>
      </c>
      <c r="G33" s="58" t="s">
        <v>215</v>
      </c>
      <c r="I33" s="35"/>
    </row>
    <row r="34" spans="2:9" ht="20.100000000000001" customHeight="1">
      <c r="B34" s="59"/>
      <c r="C34" s="45"/>
      <c r="D34" s="42"/>
      <c r="E34" s="42"/>
      <c r="F34" s="60"/>
      <c r="G34" s="58"/>
      <c r="I34" s="35"/>
    </row>
    <row r="35" spans="2:9" ht="20.100000000000001" customHeight="1">
      <c r="B35" s="59" t="s">
        <v>216</v>
      </c>
      <c r="C35" s="45"/>
      <c r="D35" s="42"/>
      <c r="E35" s="42"/>
      <c r="F35" s="60"/>
      <c r="G35" s="58"/>
      <c r="I35" s="35"/>
    </row>
    <row r="36" spans="2:9" ht="20.100000000000001" customHeight="1">
      <c r="B36" s="47" t="s">
        <v>217</v>
      </c>
      <c r="C36" s="61"/>
      <c r="D36" s="62"/>
      <c r="E36" s="57"/>
      <c r="F36" s="63">
        <f>ROUNDDOWN(F33*0.3,0)</f>
        <v>0</v>
      </c>
      <c r="G36" s="58" t="s">
        <v>218</v>
      </c>
      <c r="I36" s="35"/>
    </row>
    <row r="37" spans="2:9" ht="20.100000000000001" customHeight="1">
      <c r="B37" s="59"/>
      <c r="C37" s="45"/>
      <c r="D37" s="42"/>
      <c r="E37" s="42"/>
      <c r="F37" s="60"/>
      <c r="G37" s="58"/>
      <c r="I37" s="35"/>
    </row>
    <row r="38" spans="2:9" ht="20.100000000000001" customHeight="1">
      <c r="B38" s="34" t="s">
        <v>219</v>
      </c>
      <c r="I38" s="35"/>
    </row>
    <row r="39" spans="2:9" ht="37.5" customHeight="1">
      <c r="B39" s="216" t="s">
        <v>220</v>
      </c>
      <c r="C39" s="217"/>
      <c r="I39" s="35"/>
    </row>
    <row r="40" spans="2:9" ht="20.100000000000001" customHeight="1">
      <c r="B40" s="34" t="s">
        <v>221</v>
      </c>
      <c r="C40" s="76">
        <v>0</v>
      </c>
      <c r="E40" s="43" t="s">
        <v>222</v>
      </c>
      <c r="I40" s="35"/>
    </row>
    <row r="41" spans="2:9" ht="20.100000000000001" customHeight="1">
      <c r="B41" s="64" t="s">
        <v>223</v>
      </c>
      <c r="C41" s="65">
        <f>440000*C40</f>
        <v>0</v>
      </c>
      <c r="D41" s="66">
        <f>400000*C40</f>
        <v>0</v>
      </c>
      <c r="E41" s="63">
        <f>ROUNDDOWN(D41*0.1,0)</f>
        <v>0</v>
      </c>
      <c r="F41" s="51">
        <f>SUM(D41:E41)</f>
        <v>0</v>
      </c>
      <c r="G41" s="67" t="s">
        <v>224</v>
      </c>
      <c r="I41" s="35"/>
    </row>
    <row r="42" spans="2:9" ht="20.100000000000001" customHeight="1">
      <c r="B42" s="59"/>
      <c r="C42" s="45"/>
      <c r="D42" s="42"/>
      <c r="E42" s="42"/>
      <c r="F42" s="45" t="s">
        <v>225</v>
      </c>
      <c r="G42" s="58"/>
      <c r="I42" s="35"/>
    </row>
    <row r="43" spans="2:9" ht="20.100000000000001" customHeight="1">
      <c r="B43" s="67"/>
      <c r="C43" s="58"/>
      <c r="D43" s="58"/>
      <c r="E43" s="58"/>
      <c r="F43" s="58"/>
      <c r="G43" s="58"/>
      <c r="H43" s="58"/>
      <c r="I43" s="68"/>
    </row>
    <row r="44" spans="2:9" ht="20.100000000000001" customHeight="1">
      <c r="B44" s="69" t="s">
        <v>226</v>
      </c>
      <c r="C44" s="70"/>
      <c r="D44" s="69">
        <f>SUM(D33,D41)</f>
        <v>0</v>
      </c>
      <c r="E44" s="69">
        <f>SUM(E33,E41)</f>
        <v>0</v>
      </c>
      <c r="F44" s="69">
        <f>F33+F36+F41</f>
        <v>0</v>
      </c>
      <c r="G44" s="67" t="s">
        <v>227</v>
      </c>
      <c r="H44" s="58"/>
      <c r="I44" s="68"/>
    </row>
    <row r="45" spans="2:9" ht="20.100000000000001" customHeight="1">
      <c r="B45" s="34"/>
      <c r="I45" s="35"/>
    </row>
    <row r="46" spans="2:9" ht="20.100000000000001" customHeight="1">
      <c r="B46" s="71" t="s">
        <v>228</v>
      </c>
      <c r="C46" s="88" t="s">
        <v>229</v>
      </c>
      <c r="I46" s="35"/>
    </row>
    <row r="47" spans="2:9" ht="20.100000000000001" customHeight="1">
      <c r="B47" s="71" t="s">
        <v>230</v>
      </c>
      <c r="C47" s="87">
        <f>共同研究申込書!F16</f>
        <v>0</v>
      </c>
      <c r="I47" s="35"/>
    </row>
    <row r="48" spans="2:9" ht="20.100000000000001" customHeight="1">
      <c r="B48" s="71" t="s">
        <v>231</v>
      </c>
      <c r="C48" s="87">
        <f>共同研究申込書!F17</f>
        <v>0</v>
      </c>
      <c r="I48" s="35"/>
    </row>
    <row r="49" spans="2:9" ht="20.100000000000001" customHeight="1">
      <c r="B49" s="34"/>
      <c r="I49" s="35"/>
    </row>
    <row r="50" spans="2:9" ht="20.100000000000001" customHeight="1">
      <c r="B50" s="72" t="s">
        <v>232</v>
      </c>
      <c r="I50" s="35"/>
    </row>
    <row r="51" spans="2:9" ht="20.100000000000001" customHeight="1">
      <c r="B51" s="34"/>
      <c r="I51" s="35"/>
    </row>
    <row r="52" spans="2:9" ht="20.100000000000001" customHeight="1">
      <c r="B52" s="73"/>
      <c r="C52" s="74"/>
      <c r="D52" s="74"/>
      <c r="E52" s="74"/>
      <c r="F52" s="74"/>
      <c r="G52" s="74"/>
      <c r="H52" s="74"/>
      <c r="I52" s="75"/>
    </row>
  </sheetData>
  <sheetProtection algorithmName="SHA-512" hashValue="HgUJHOakbcuRSZeh66fDLQd5z9hSSomiDwtMM3k5Ioolg0ZslcBHTbPWFSC/MMZRycLAxgGEExeyXvmS3ziY8Q==" saltValue="KSTa6cFQu4RF1RYGBQ0/tw==" spinCount="100000" sheet="1" objects="1" scenarios="1"/>
  <mergeCells count="3">
    <mergeCell ref="B39:C39"/>
    <mergeCell ref="C17:I17"/>
    <mergeCell ref="C5:G6"/>
  </mergeCells>
  <phoneticPr fontId="1"/>
  <pageMargins left="0.59055118110236227" right="0.59055118110236227" top="0.78740157480314965" bottom="0.98425196850393704" header="0.51181102362204722" footer="0.51181102362204722"/>
  <pageSetup paperSize="9" scale="67" orientation="portrait" blackAndWhite="1"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65CA9-D2E5-4C09-9ECD-F9131D39466C}">
  <sheetPr>
    <tabColor theme="5" tint="0.79998168889431442"/>
    <pageSetUpPr fitToPage="1"/>
  </sheetPr>
  <dimension ref="A2:P33"/>
  <sheetViews>
    <sheetView view="pageBreakPreview" zoomScaleNormal="100" zoomScaleSheetLayoutView="100" workbookViewId="0">
      <selection activeCell="E8" sqref="E8:L8"/>
    </sheetView>
  </sheetViews>
  <sheetFormatPr defaultColWidth="9" defaultRowHeight="16.5" customHeight="1" outlineLevelCol="1"/>
  <cols>
    <col min="1" max="1" width="2.625" style="148" customWidth="1"/>
    <col min="2" max="2" width="3" style="148" customWidth="1"/>
    <col min="3" max="3" width="3.125" style="148" customWidth="1"/>
    <col min="4" max="4" width="9.375" style="148" customWidth="1"/>
    <col min="5" max="5" width="21.25" style="148" customWidth="1"/>
    <col min="6" max="6" width="10.125" style="148" customWidth="1"/>
    <col min="7" max="12" width="9" style="148"/>
    <col min="13" max="13" width="1.625" style="148" customWidth="1"/>
    <col min="14" max="14" width="50.125" style="148" hidden="1" customWidth="1" outlineLevel="1"/>
    <col min="15" max="15" width="14.125" style="148" customWidth="1" collapsed="1"/>
    <col min="16" max="16" width="65" style="148" customWidth="1"/>
    <col min="17" max="16384" width="9" style="148"/>
  </cols>
  <sheetData>
    <row r="2" spans="1:16" ht="7.5" customHeight="1"/>
    <row r="3" spans="1:16" ht="16.5" customHeight="1">
      <c r="A3" s="238" t="s">
        <v>233</v>
      </c>
      <c r="B3" s="238"/>
      <c r="C3" s="238"/>
      <c r="D3" s="238"/>
      <c r="E3" s="238"/>
      <c r="F3" s="238"/>
      <c r="G3" s="238"/>
      <c r="H3" s="238"/>
      <c r="I3" s="238"/>
      <c r="J3" s="238"/>
      <c r="K3" s="238"/>
      <c r="L3" s="238"/>
      <c r="P3" s="148" t="s">
        <v>234</v>
      </c>
    </row>
    <row r="4" spans="1:16" ht="16.5" customHeight="1">
      <c r="B4" s="239" t="s">
        <v>235</v>
      </c>
      <c r="C4" s="239"/>
      <c r="D4" s="239"/>
      <c r="E4" s="239"/>
      <c r="F4" s="239"/>
      <c r="G4" s="239"/>
      <c r="H4" s="239"/>
      <c r="I4" s="239"/>
      <c r="J4" s="239"/>
      <c r="K4" s="239"/>
      <c r="L4" s="239"/>
    </row>
    <row r="5" spans="1:16" ht="7.5" customHeight="1"/>
    <row r="6" spans="1:16" ht="16.5" customHeight="1">
      <c r="J6" s="240" t="s">
        <v>236</v>
      </c>
      <c r="K6" s="240"/>
      <c r="L6" s="240"/>
    </row>
    <row r="7" spans="1:16" ht="16.5" customHeight="1">
      <c r="P7" s="148" t="s">
        <v>237</v>
      </c>
    </row>
    <row r="8" spans="1:16" ht="16.5" customHeight="1">
      <c r="B8" s="224" t="s">
        <v>238</v>
      </c>
      <c r="C8" s="225"/>
      <c r="D8" s="226"/>
      <c r="E8" s="235"/>
      <c r="F8" s="236"/>
      <c r="G8" s="236"/>
      <c r="H8" s="236"/>
      <c r="I8" s="236"/>
      <c r="J8" s="236"/>
      <c r="K8" s="236"/>
      <c r="L8" s="237"/>
      <c r="P8" s="148" t="s">
        <v>239</v>
      </c>
    </row>
    <row r="9" spans="1:16" ht="16.5" customHeight="1">
      <c r="B9" s="224" t="s">
        <v>240</v>
      </c>
      <c r="C9" s="225"/>
      <c r="D9" s="226"/>
      <c r="E9" s="235"/>
      <c r="F9" s="236"/>
      <c r="G9" s="236"/>
      <c r="H9" s="236"/>
      <c r="I9" s="236"/>
      <c r="J9" s="236"/>
      <c r="K9" s="236"/>
      <c r="L9" s="237"/>
    </row>
    <row r="10" spans="1:16" ht="33" customHeight="1">
      <c r="B10" s="224" t="s">
        <v>11</v>
      </c>
      <c r="C10" s="225"/>
      <c r="D10" s="226"/>
      <c r="E10" s="227"/>
      <c r="F10" s="228"/>
      <c r="G10" s="228"/>
      <c r="H10" s="228"/>
      <c r="I10" s="228"/>
      <c r="J10" s="228"/>
      <c r="K10" s="228"/>
      <c r="L10" s="229"/>
    </row>
    <row r="12" spans="1:16" ht="16.5" customHeight="1">
      <c r="B12" s="149" t="s">
        <v>241</v>
      </c>
    </row>
    <row r="13" spans="1:16" ht="16.5" customHeight="1">
      <c r="C13" s="148" t="s">
        <v>242</v>
      </c>
      <c r="L13" s="150" t="s">
        <v>243</v>
      </c>
      <c r="N13" s="148" t="s">
        <v>244</v>
      </c>
      <c r="O13" s="148" t="s">
        <v>245</v>
      </c>
      <c r="P13" s="148" t="s">
        <v>246</v>
      </c>
    </row>
    <row r="14" spans="1:16" ht="36" customHeight="1">
      <c r="C14" s="151" t="s">
        <v>247</v>
      </c>
      <c r="D14" s="234" t="s">
        <v>248</v>
      </c>
      <c r="E14" s="234"/>
      <c r="F14" s="234"/>
      <c r="G14" s="234"/>
      <c r="H14" s="230" t="s">
        <v>249</v>
      </c>
      <c r="I14" s="231"/>
      <c r="J14" s="231"/>
      <c r="K14" s="232"/>
      <c r="L14" s="156"/>
      <c r="N14" s="103" t="s">
        <v>250</v>
      </c>
      <c r="O14" s="119" t="s">
        <v>251</v>
      </c>
      <c r="P14" s="119" t="s">
        <v>252</v>
      </c>
    </row>
    <row r="15" spans="1:16" ht="36" customHeight="1">
      <c r="C15" s="151" t="s">
        <v>253</v>
      </c>
      <c r="D15" s="234" t="s">
        <v>254</v>
      </c>
      <c r="E15" s="234"/>
      <c r="F15" s="234"/>
      <c r="G15" s="234"/>
      <c r="H15" s="230" t="s">
        <v>255</v>
      </c>
      <c r="I15" s="231"/>
      <c r="J15" s="231"/>
      <c r="K15" s="232"/>
      <c r="L15" s="156"/>
      <c r="N15" s="152" t="s">
        <v>256</v>
      </c>
      <c r="O15" s="119" t="s">
        <v>257</v>
      </c>
      <c r="P15" s="119" t="s">
        <v>258</v>
      </c>
    </row>
    <row r="16" spans="1:16" ht="36" customHeight="1">
      <c r="C16" s="151" t="s">
        <v>259</v>
      </c>
      <c r="D16" s="233" t="s">
        <v>260</v>
      </c>
      <c r="E16" s="233"/>
      <c r="F16" s="233"/>
      <c r="G16" s="233"/>
      <c r="H16" s="230" t="s">
        <v>261</v>
      </c>
      <c r="I16" s="231"/>
      <c r="J16" s="231"/>
      <c r="K16" s="232"/>
      <c r="L16" s="156"/>
      <c r="N16" s="152" t="s">
        <v>262</v>
      </c>
      <c r="O16" s="119" t="s">
        <v>257</v>
      </c>
      <c r="P16" s="119" t="s">
        <v>263</v>
      </c>
    </row>
    <row r="17" spans="2:16" ht="36" customHeight="1">
      <c r="C17" s="151" t="s">
        <v>264</v>
      </c>
      <c r="D17" s="233" t="s">
        <v>265</v>
      </c>
      <c r="E17" s="233"/>
      <c r="F17" s="233"/>
      <c r="G17" s="233"/>
      <c r="H17" s="230" t="s">
        <v>266</v>
      </c>
      <c r="I17" s="231"/>
      <c r="J17" s="231"/>
      <c r="K17" s="232"/>
      <c r="L17" s="156"/>
      <c r="N17" s="152" t="s">
        <v>267</v>
      </c>
      <c r="O17" s="119" t="s">
        <v>257</v>
      </c>
      <c r="P17" s="119" t="s">
        <v>268</v>
      </c>
    </row>
    <row r="18" spans="2:16" ht="36" customHeight="1">
      <c r="C18" s="151" t="s">
        <v>269</v>
      </c>
      <c r="D18" s="233" t="s">
        <v>270</v>
      </c>
      <c r="E18" s="233"/>
      <c r="F18" s="233"/>
      <c r="G18" s="233"/>
      <c r="H18" s="230" t="s">
        <v>271</v>
      </c>
      <c r="I18" s="231"/>
      <c r="J18" s="231"/>
      <c r="K18" s="232"/>
      <c r="L18" s="156"/>
      <c r="N18" s="152" t="s">
        <v>272</v>
      </c>
      <c r="O18" s="119" t="s">
        <v>257</v>
      </c>
      <c r="P18" s="119" t="s">
        <v>273</v>
      </c>
    </row>
    <row r="19" spans="2:16" ht="36" customHeight="1">
      <c r="C19" s="151" t="s">
        <v>274</v>
      </c>
      <c r="D19" s="234" t="s">
        <v>275</v>
      </c>
      <c r="E19" s="234"/>
      <c r="F19" s="234"/>
      <c r="G19" s="234"/>
      <c r="H19" s="230" t="s">
        <v>276</v>
      </c>
      <c r="I19" s="231"/>
      <c r="J19" s="231"/>
      <c r="K19" s="232"/>
      <c r="L19" s="156"/>
      <c r="N19" s="152" t="s">
        <v>277</v>
      </c>
      <c r="O19" s="119" t="s">
        <v>257</v>
      </c>
      <c r="P19" s="119" t="s">
        <v>278</v>
      </c>
    </row>
    <row r="20" spans="2:16" ht="36" customHeight="1">
      <c r="C20" s="151" t="s">
        <v>279</v>
      </c>
      <c r="D20" s="234" t="s">
        <v>280</v>
      </c>
      <c r="E20" s="234"/>
      <c r="F20" s="234"/>
      <c r="G20" s="234"/>
      <c r="H20" s="230" t="s">
        <v>281</v>
      </c>
      <c r="I20" s="231"/>
      <c r="J20" s="231"/>
      <c r="K20" s="232"/>
      <c r="L20" s="156"/>
      <c r="N20" s="152" t="s">
        <v>282</v>
      </c>
      <c r="O20" s="119" t="s">
        <v>283</v>
      </c>
      <c r="P20" s="119" t="s">
        <v>284</v>
      </c>
    </row>
    <row r="21" spans="2:16" ht="36" customHeight="1">
      <c r="C21" s="151" t="s">
        <v>285</v>
      </c>
      <c r="D21" s="234" t="s">
        <v>286</v>
      </c>
      <c r="E21" s="234"/>
      <c r="F21" s="234"/>
      <c r="G21" s="234"/>
      <c r="H21" s="230" t="s">
        <v>287</v>
      </c>
      <c r="I21" s="231"/>
      <c r="J21" s="231"/>
      <c r="K21" s="232"/>
      <c r="L21" s="156"/>
      <c r="N21" s="152" t="s">
        <v>288</v>
      </c>
      <c r="O21" s="119"/>
      <c r="P21" s="119"/>
    </row>
    <row r="22" spans="2:16" ht="36" customHeight="1">
      <c r="C22" s="151" t="s">
        <v>289</v>
      </c>
      <c r="D22" s="234" t="s">
        <v>290</v>
      </c>
      <c r="E22" s="234"/>
      <c r="F22" s="234"/>
      <c r="G22" s="234"/>
      <c r="H22" s="230" t="s">
        <v>291</v>
      </c>
      <c r="I22" s="231"/>
      <c r="J22" s="231"/>
      <c r="K22" s="232"/>
      <c r="L22" s="156"/>
      <c r="N22" s="152" t="s">
        <v>292</v>
      </c>
      <c r="O22" s="152"/>
      <c r="P22" s="119"/>
    </row>
    <row r="23" spans="2:16" ht="7.5" customHeight="1"/>
    <row r="24" spans="2:16" ht="16.5" customHeight="1">
      <c r="C24" s="148" t="s">
        <v>293</v>
      </c>
    </row>
    <row r="25" spans="2:16" ht="16.5" customHeight="1">
      <c r="D25" s="153" t="s">
        <v>294</v>
      </c>
      <c r="E25" s="152" t="s">
        <v>295</v>
      </c>
      <c r="N25" s="152" t="s">
        <v>296</v>
      </c>
      <c r="O25" s="152"/>
      <c r="P25" s="148" t="s">
        <v>297</v>
      </c>
    </row>
    <row r="26" spans="2:16" ht="79.5" customHeight="1">
      <c r="C26" s="221"/>
      <c r="D26" s="221"/>
      <c r="E26" s="221"/>
      <c r="F26" s="221"/>
      <c r="G26" s="221"/>
      <c r="H26" s="221"/>
      <c r="I26" s="221"/>
      <c r="J26" s="221"/>
      <c r="K26" s="221"/>
      <c r="L26" s="221"/>
      <c r="P26" s="154" t="s">
        <v>298</v>
      </c>
    </row>
    <row r="28" spans="2:16" ht="16.5" customHeight="1">
      <c r="B28" s="149" t="s">
        <v>299</v>
      </c>
    </row>
    <row r="29" spans="2:16" ht="5.25" customHeight="1"/>
    <row r="30" spans="2:16" ht="16.5" customHeight="1">
      <c r="C30" s="222" t="s">
        <v>300</v>
      </c>
      <c r="D30" s="223"/>
      <c r="E30" s="155"/>
      <c r="F30" s="148" t="s">
        <v>243</v>
      </c>
    </row>
    <row r="31" spans="2:16" ht="7.5" customHeight="1"/>
    <row r="32" spans="2:16" ht="16.5" customHeight="1">
      <c r="C32" s="148" t="s">
        <v>301</v>
      </c>
    </row>
    <row r="33" spans="3:12" ht="69" customHeight="1">
      <c r="C33" s="221"/>
      <c r="D33" s="221"/>
      <c r="E33" s="221"/>
      <c r="F33" s="221"/>
      <c r="G33" s="221"/>
      <c r="H33" s="221"/>
      <c r="I33" s="221"/>
      <c r="J33" s="221"/>
      <c r="K33" s="221"/>
      <c r="L33" s="221"/>
    </row>
  </sheetData>
  <sheetProtection algorithmName="SHA-512" hashValue="xEX2fjD4P08VOAqZqHzvA+ET+RGGl5+5+DPRD3gnIcywFFCvOV9VnhFJubxlIGcllQMXZfdwaUZOSj6a4aA7hA==" saltValue="FZ9D8TK4SNCljx2Kp66S6Q==" spinCount="100000" sheet="1" formatRows="0"/>
  <protectedRanges>
    <protectedRange sqref="J6:L6 E8:L10 C26:L26 C33:L33 L14:L22 E30" name="編集可"/>
  </protectedRanges>
  <mergeCells count="30">
    <mergeCell ref="H18:K18"/>
    <mergeCell ref="H22:K22"/>
    <mergeCell ref="H21:K21"/>
    <mergeCell ref="H20:K20"/>
    <mergeCell ref="D22:G22"/>
    <mergeCell ref="D21:G21"/>
    <mergeCell ref="D20:G20"/>
    <mergeCell ref="B9:D9"/>
    <mergeCell ref="E9:L9"/>
    <mergeCell ref="A3:L3"/>
    <mergeCell ref="B4:L4"/>
    <mergeCell ref="J6:L6"/>
    <mergeCell ref="B8:D8"/>
    <mergeCell ref="E8:L8"/>
    <mergeCell ref="C26:L26"/>
    <mergeCell ref="C30:D30"/>
    <mergeCell ref="C33:L33"/>
    <mergeCell ref="B10:D10"/>
    <mergeCell ref="E10:L10"/>
    <mergeCell ref="H17:K17"/>
    <mergeCell ref="H16:K16"/>
    <mergeCell ref="H15:K15"/>
    <mergeCell ref="H14:K14"/>
    <mergeCell ref="D17:G17"/>
    <mergeCell ref="D16:G16"/>
    <mergeCell ref="D15:G15"/>
    <mergeCell ref="D14:G14"/>
    <mergeCell ref="D19:G19"/>
    <mergeCell ref="D18:G18"/>
    <mergeCell ref="H19:K19"/>
  </mergeCells>
  <phoneticPr fontId="1"/>
  <dataValidations count="2">
    <dataValidation type="list" allowBlank="1" showInputMessage="1" showErrorMessage="1" sqref="L14:L22" xr:uid="{879D4563-CE8F-4AC6-A231-D12FF6EE4C34}">
      <formula1>"該当する,該当しない"</formula1>
    </dataValidation>
    <dataValidation type="list" allowBlank="1" showInputMessage="1" showErrorMessage="1" sqref="E30" xr:uid="{F7D0B1F9-B9A0-493A-8BE2-4C1AE1A6C280}">
      <formula1>"ある,ない"</formula1>
    </dataValidation>
  </dataValidations>
  <hyperlinks>
    <hyperlink ref="N15" r:id="rId1" xr:uid="{E87BAF81-8BC9-44ED-AAAE-A00FD313F797}"/>
    <hyperlink ref="N16" r:id="rId2" xr:uid="{9DF53A68-A24D-4A81-9209-B4EE6C58AD35}"/>
    <hyperlink ref="N17" r:id="rId3" xr:uid="{48F648C1-0656-4FE4-8E7B-9AC1CB07E952}"/>
    <hyperlink ref="N18" r:id="rId4" xr:uid="{2AECE2F5-C286-43F2-A22F-AE0E4624AB46}"/>
    <hyperlink ref="N19" r:id="rId5" xr:uid="{74189B82-A824-4DAD-A502-415757409131}"/>
    <hyperlink ref="N20" r:id="rId6" xr:uid="{1A863DB6-3B9F-424E-91BC-321384E0C62C}"/>
    <hyperlink ref="N21" r:id="rId7" xr:uid="{536929B9-A2B3-4558-BDDD-EE893B99BF92}"/>
    <hyperlink ref="N22" r:id="rId8" xr:uid="{B8E8BC15-DEA7-4F76-B5CC-F893CC6E6DB6}"/>
    <hyperlink ref="N25" r:id="rId9" location="fid=46&amp;cmd=inforefer&amp;id=847" xr:uid="{9656973A-85FC-4B22-8C8B-9CA0B6EFEA3D}"/>
    <hyperlink ref="E25" r:id="rId10" location="fid=46&amp;cmd=inforefer&amp;id=847" xr:uid="{42C18D98-12DC-4702-952F-6CB4D0BF15E4}"/>
    <hyperlink ref="N14" r:id="rId11" xr:uid="{73991C61-1944-4529-B9CC-902ADC53A462}"/>
    <hyperlink ref="H14:K14" r:id="rId12" display="国立大学法人東京海洋大学利益相反マネジメントポリシー" xr:uid="{47C949A8-B0AE-449A-830B-3560CD2D9A7B}"/>
    <hyperlink ref="H15:K15" r:id="rId13" display="東京海洋大学における人を対象とする生命科学・医学系研究の実施に関する規則" xr:uid="{7A7D10CE-68E9-4613-AD7D-3C00BA68B6E9}"/>
    <hyperlink ref="H16:K16" r:id="rId14" display="東京海洋大学動物実験等取扱規則" xr:uid="{E80FF134-CD0C-4935-AEB0-6031B2AED71E}"/>
    <hyperlink ref="H17:K17" r:id="rId15" display="国立大学法人東京海洋大学遺伝子組換え実験等安全管理規則" xr:uid="{E98987B4-DC35-4826-B36C-42A5C4C31FC6}"/>
    <hyperlink ref="H18:K18" r:id="rId16" display="東京海洋大学病原体等安全管理規則" xr:uid="{E2D5728F-7C6F-4B26-B074-1793A9C355A9}"/>
    <hyperlink ref="H19:K19" r:id="rId17" display="東京海洋大学放射性同位元素管理センター放射線障害予防規則" xr:uid="{39926AA6-CE59-424C-B7A4-E283451B300E}"/>
    <hyperlink ref="H20:K20" r:id="rId18" display="国立大学法人東京海洋大学安全保障輸出管理規則" xr:uid="{6097EA71-0195-4FA7-91D3-9CD4691C9DF6}"/>
    <hyperlink ref="H21:K21" r:id="rId19" display="国立大学法人東京海洋大学特定個人情報取扱規則" xr:uid="{3D1AA6EA-E0C6-47A8-B353-8B931583B10B}"/>
    <hyperlink ref="H22:K22" r:id="rId20" display="国立大学法人東京海洋大学職員安全衛生管理規則" xr:uid="{2241A31B-6545-4D3C-9EAE-00DD68E37A3F}"/>
  </hyperlinks>
  <printOptions horizontalCentered="1"/>
  <pageMargins left="0.51181102362204722" right="0.51181102362204722" top="0.55118110236220474" bottom="0.35433070866141736" header="0.31496062992125984" footer="0.31496062992125984"/>
  <pageSetup paperSize="9" scale="81" orientation="portrait"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1CB57-A5AA-475F-817C-CC0262E07D0D}">
  <dimension ref="A1:AU123"/>
  <sheetViews>
    <sheetView view="pageBreakPreview" topLeftCell="A64" zoomScaleNormal="100" zoomScaleSheetLayoutView="100" workbookViewId="0">
      <selection activeCell="H18" sqref="H18"/>
    </sheetView>
  </sheetViews>
  <sheetFormatPr defaultColWidth="9" defaultRowHeight="13.5"/>
  <cols>
    <col min="1" max="1" width="2.75" style="1" customWidth="1"/>
    <col min="2" max="3" width="13.125" style="1" customWidth="1"/>
    <col min="4" max="5" width="11.375" style="1" customWidth="1"/>
    <col min="6" max="6" width="15.875" style="1" customWidth="1"/>
    <col min="7" max="7" width="14.625" style="1" customWidth="1"/>
    <col min="8" max="8" width="59" style="1" customWidth="1"/>
    <col min="9" max="16384" width="9" style="1"/>
  </cols>
  <sheetData>
    <row r="1" spans="1:8" s="3" customFormat="1">
      <c r="A1" s="3" t="s">
        <v>0</v>
      </c>
    </row>
    <row r="2" spans="1:8" s="4" customFormat="1">
      <c r="A2" s="187" t="s">
        <v>1</v>
      </c>
      <c r="B2" s="187"/>
      <c r="C2" s="187"/>
      <c r="D2" s="187"/>
      <c r="E2" s="187"/>
      <c r="F2" s="187"/>
      <c r="G2" s="187"/>
    </row>
    <row r="3" spans="1:8">
      <c r="A3" s="5"/>
      <c r="B3" s="5"/>
      <c r="C3" s="5"/>
      <c r="D3" s="5"/>
      <c r="E3" s="4"/>
      <c r="F3" s="268" t="s">
        <v>302</v>
      </c>
      <c r="G3" s="268"/>
    </row>
    <row r="4" spans="1:8" s="5" customFormat="1">
      <c r="A4" s="5" t="s">
        <v>3</v>
      </c>
    </row>
    <row r="5" spans="1:8" s="5" customFormat="1" ht="6" customHeight="1"/>
    <row r="6" spans="1:8" s="5" customFormat="1">
      <c r="D6" s="5" t="s">
        <v>4</v>
      </c>
    </row>
    <row r="7" spans="1:8" ht="24.75" customHeight="1">
      <c r="A7" s="5"/>
      <c r="B7" s="5"/>
      <c r="C7" s="5"/>
      <c r="D7" s="6" t="s">
        <v>5</v>
      </c>
      <c r="E7" s="269"/>
      <c r="F7" s="269"/>
      <c r="G7" s="269"/>
    </row>
    <row r="8" spans="1:8" ht="24.75" customHeight="1">
      <c r="A8" s="5"/>
      <c r="B8" s="5"/>
      <c r="C8" s="5"/>
      <c r="D8" s="7" t="s">
        <v>6</v>
      </c>
      <c r="E8" s="270"/>
      <c r="F8" s="270"/>
      <c r="G8" s="270"/>
    </row>
    <row r="9" spans="1:8" ht="24.75" customHeight="1">
      <c r="A9" s="5"/>
      <c r="B9" s="5"/>
      <c r="C9" s="5"/>
      <c r="D9" s="7" t="s">
        <v>7</v>
      </c>
      <c r="E9" s="271" t="s">
        <v>303</v>
      </c>
      <c r="F9" s="271"/>
      <c r="G9" s="271"/>
      <c r="H9" s="1" t="s">
        <v>8</v>
      </c>
    </row>
    <row r="10" spans="1:8" s="4" customFormat="1" ht="7.5" customHeight="1">
      <c r="A10" s="3"/>
    </row>
    <row r="11" spans="1:8" s="4" customFormat="1" ht="28.5" customHeight="1">
      <c r="A11" s="192" t="s">
        <v>9</v>
      </c>
      <c r="B11" s="192"/>
      <c r="C11" s="192"/>
      <c r="D11" s="192"/>
      <c r="E11" s="192"/>
      <c r="F11" s="192"/>
      <c r="G11" s="192"/>
    </row>
    <row r="12" spans="1:8" s="4" customFormat="1" ht="7.5" customHeight="1">
      <c r="A12" s="3"/>
    </row>
    <row r="13" spans="1:8" s="5" customFormat="1" ht="14.25" thickBot="1">
      <c r="A13" s="5" t="s">
        <v>10</v>
      </c>
    </row>
    <row r="14" spans="1:8" ht="20.25" customHeight="1" thickBot="1">
      <c r="A14" s="5"/>
      <c r="B14" s="8" t="s">
        <v>11</v>
      </c>
      <c r="C14" s="256"/>
      <c r="D14" s="257"/>
      <c r="E14" s="257"/>
      <c r="F14" s="257"/>
      <c r="G14" s="258"/>
    </row>
    <row r="15" spans="1:8" ht="39.75" customHeight="1" thickBot="1">
      <c r="A15" s="5"/>
      <c r="B15" s="9" t="s">
        <v>12</v>
      </c>
      <c r="C15" s="259"/>
      <c r="D15" s="260"/>
      <c r="E15" s="260"/>
      <c r="F15" s="260"/>
      <c r="G15" s="261"/>
      <c r="H15" s="1" t="s">
        <v>13</v>
      </c>
    </row>
    <row r="16" spans="1:8" ht="13.5" customHeight="1">
      <c r="A16" s="5"/>
      <c r="B16" s="188" t="s">
        <v>14</v>
      </c>
      <c r="C16" s="205" t="s">
        <v>15</v>
      </c>
      <c r="D16" s="206"/>
      <c r="E16" s="207"/>
      <c r="F16" s="262" t="s">
        <v>304</v>
      </c>
      <c r="G16" s="263"/>
      <c r="H16" s="241" t="s">
        <v>16</v>
      </c>
    </row>
    <row r="17" spans="1:8" ht="14.25" thickBot="1">
      <c r="A17" s="10"/>
      <c r="B17" s="189"/>
      <c r="C17" s="181" t="s">
        <v>17</v>
      </c>
      <c r="D17" s="182"/>
      <c r="E17" s="183"/>
      <c r="F17" s="264">
        <v>46477</v>
      </c>
      <c r="G17" s="265"/>
      <c r="H17" s="241"/>
    </row>
    <row r="18" spans="1:8" ht="42.75" customHeight="1" thickBot="1">
      <c r="A18" s="5"/>
      <c r="B18" s="22" t="s">
        <v>18</v>
      </c>
      <c r="C18" s="274"/>
      <c r="D18" s="275"/>
      <c r="E18" s="275"/>
      <c r="F18" s="275"/>
      <c r="G18" s="276"/>
    </row>
    <row r="19" spans="1:8" s="5" customFormat="1" ht="5.25" customHeight="1" thickBot="1">
      <c r="A19" s="10"/>
      <c r="B19" s="10"/>
    </row>
    <row r="20" spans="1:8" ht="14.25" thickBot="1">
      <c r="A20" s="11" t="s">
        <v>19</v>
      </c>
      <c r="B20" s="11"/>
      <c r="C20" s="5"/>
      <c r="D20" s="29">
        <v>1</v>
      </c>
      <c r="E20" s="4" t="s">
        <v>20</v>
      </c>
      <c r="F20" s="5"/>
      <c r="G20" s="5"/>
    </row>
    <row r="21" spans="1:8" s="5" customFormat="1" ht="26.25" customHeight="1">
      <c r="B21" s="186" t="s">
        <v>21</v>
      </c>
      <c r="C21" s="186"/>
      <c r="D21" s="186"/>
      <c r="E21" s="186"/>
      <c r="F21" s="186"/>
      <c r="G21" s="186"/>
    </row>
    <row r="22" spans="1:8" s="5" customFormat="1">
      <c r="B22" s="186" t="s">
        <v>22</v>
      </c>
      <c r="C22" s="186"/>
      <c r="D22" s="186"/>
      <c r="E22" s="186"/>
      <c r="F22" s="186"/>
      <c r="G22" s="186"/>
    </row>
    <row r="23" spans="1:8" s="5" customFormat="1" ht="26.25" customHeight="1">
      <c r="B23" s="186" t="s">
        <v>23</v>
      </c>
      <c r="C23" s="186"/>
      <c r="D23" s="186"/>
      <c r="E23" s="186"/>
      <c r="F23" s="186"/>
      <c r="G23" s="186"/>
    </row>
    <row r="24" spans="1:8" s="5" customFormat="1" ht="26.25" customHeight="1">
      <c r="B24" s="186" t="s">
        <v>24</v>
      </c>
      <c r="C24" s="186"/>
      <c r="D24" s="186"/>
      <c r="E24" s="186"/>
      <c r="F24" s="186"/>
      <c r="G24" s="186"/>
    </row>
    <row r="25" spans="1:8" s="5" customFormat="1" ht="6" customHeight="1">
      <c r="A25" s="10"/>
      <c r="B25" s="10"/>
      <c r="C25" s="10"/>
      <c r="D25" s="10"/>
      <c r="E25" s="10"/>
      <c r="F25" s="10"/>
      <c r="G25" s="10"/>
    </row>
    <row r="26" spans="1:8" s="5" customFormat="1">
      <c r="A26" s="5" t="s">
        <v>25</v>
      </c>
    </row>
    <row r="27" spans="1:8" s="5" customFormat="1">
      <c r="B27" s="12" t="s">
        <v>26</v>
      </c>
      <c r="C27" s="12" t="s">
        <v>27</v>
      </c>
      <c r="D27" s="13" t="s">
        <v>28</v>
      </c>
      <c r="E27" s="12" t="s">
        <v>29</v>
      </c>
      <c r="F27" s="177" t="s">
        <v>30</v>
      </c>
      <c r="G27" s="178"/>
    </row>
    <row r="28" spans="1:8" ht="13.5" customHeight="1">
      <c r="A28" s="14"/>
      <c r="B28" s="24" t="s">
        <v>305</v>
      </c>
      <c r="C28" s="25" t="s">
        <v>306</v>
      </c>
      <c r="D28" s="23" t="s">
        <v>307</v>
      </c>
      <c r="E28" s="25" t="s">
        <v>308</v>
      </c>
      <c r="F28" s="272" t="s">
        <v>309</v>
      </c>
      <c r="G28" s="273"/>
    </row>
    <row r="29" spans="1:8" ht="13.5" customHeight="1">
      <c r="A29" s="16"/>
      <c r="B29" s="24" t="s">
        <v>310</v>
      </c>
      <c r="C29" s="25" t="s">
        <v>306</v>
      </c>
      <c r="D29" s="23" t="s">
        <v>307</v>
      </c>
      <c r="E29" s="25" t="s">
        <v>311</v>
      </c>
      <c r="F29" s="272" t="s">
        <v>312</v>
      </c>
      <c r="G29" s="273"/>
    </row>
    <row r="30" spans="1:8" ht="13.5" customHeight="1">
      <c r="A30" s="5"/>
      <c r="B30" s="20"/>
      <c r="C30" s="2"/>
      <c r="D30" s="21"/>
      <c r="E30" s="2"/>
      <c r="F30" s="266"/>
      <c r="G30" s="267"/>
    </row>
    <row r="31" spans="1:8" ht="13.5" customHeight="1">
      <c r="A31" s="5"/>
      <c r="B31" s="20"/>
      <c r="C31" s="2"/>
      <c r="D31" s="21"/>
      <c r="E31" s="2"/>
      <c r="F31" s="266"/>
      <c r="G31" s="267"/>
    </row>
    <row r="32" spans="1:8" ht="13.5" customHeight="1">
      <c r="A32" s="5"/>
      <c r="B32" s="20"/>
      <c r="C32" s="2"/>
      <c r="D32" s="21"/>
      <c r="E32" s="2"/>
      <c r="F32" s="266"/>
      <c r="G32" s="267"/>
    </row>
    <row r="33" spans="1:8" ht="13.5" customHeight="1">
      <c r="A33" s="5"/>
      <c r="B33" s="20"/>
      <c r="C33" s="2"/>
      <c r="D33" s="21"/>
      <c r="E33" s="2"/>
      <c r="F33" s="266"/>
      <c r="G33" s="267"/>
    </row>
    <row r="34" spans="1:8" ht="13.5" customHeight="1">
      <c r="A34" s="5"/>
      <c r="B34" s="20"/>
      <c r="C34" s="2"/>
      <c r="D34" s="21"/>
      <c r="E34" s="2"/>
      <c r="F34" s="266"/>
      <c r="G34" s="267"/>
    </row>
    <row r="35" spans="1:8" ht="13.5" customHeight="1">
      <c r="A35" s="5"/>
      <c r="B35" s="20"/>
      <c r="C35" s="2"/>
      <c r="D35" s="21"/>
      <c r="E35" s="2"/>
      <c r="F35" s="266"/>
      <c r="G35" s="267"/>
    </row>
    <row r="36" spans="1:8" ht="13.5" customHeight="1">
      <c r="A36" s="5"/>
      <c r="B36" s="20"/>
      <c r="C36" s="2"/>
      <c r="D36" s="21"/>
      <c r="E36" s="2"/>
      <c r="F36" s="266"/>
      <c r="G36" s="267"/>
    </row>
    <row r="37" spans="1:8" ht="13.5" customHeight="1">
      <c r="A37" s="5"/>
      <c r="B37" s="20"/>
      <c r="C37" s="2"/>
      <c r="D37" s="21"/>
      <c r="E37" s="2"/>
      <c r="F37" s="266"/>
      <c r="G37" s="267"/>
    </row>
    <row r="38" spans="1:8" s="5" customFormat="1" ht="12" customHeight="1">
      <c r="B38" s="4" t="s">
        <v>32</v>
      </c>
    </row>
    <row r="39" spans="1:8" s="5" customFormat="1">
      <c r="A39" s="5" t="s">
        <v>33</v>
      </c>
    </row>
    <row r="40" spans="1:8" s="5" customFormat="1">
      <c r="B40" s="175" t="s">
        <v>34</v>
      </c>
      <c r="C40" s="175"/>
      <c r="D40" s="175" t="s">
        <v>35</v>
      </c>
      <c r="E40" s="175"/>
      <c r="F40" s="175"/>
      <c r="G40" s="175"/>
    </row>
    <row r="41" spans="1:8" s="5" customFormat="1">
      <c r="B41" s="175"/>
      <c r="C41" s="175"/>
      <c r="D41" s="175" t="s">
        <v>36</v>
      </c>
      <c r="E41" s="175"/>
      <c r="F41" s="12" t="s">
        <v>37</v>
      </c>
      <c r="G41" s="12" t="s">
        <v>38</v>
      </c>
    </row>
    <row r="42" spans="1:8">
      <c r="A42" s="5"/>
      <c r="B42" s="255" t="s">
        <v>313</v>
      </c>
      <c r="C42" s="255"/>
      <c r="D42" s="243"/>
      <c r="E42" s="243"/>
      <c r="F42" s="2"/>
      <c r="G42" s="2"/>
    </row>
    <row r="43" spans="1:8">
      <c r="A43" s="5"/>
      <c r="B43" s="243"/>
      <c r="C43" s="243"/>
      <c r="D43" s="243"/>
      <c r="E43" s="243"/>
      <c r="F43" s="2"/>
      <c r="G43" s="2"/>
    </row>
    <row r="44" spans="1:8">
      <c r="A44" s="5"/>
      <c r="B44" s="243"/>
      <c r="C44" s="243"/>
      <c r="D44" s="243"/>
      <c r="E44" s="243"/>
      <c r="F44" s="2"/>
      <c r="G44" s="2"/>
    </row>
    <row r="45" spans="1:8" s="5" customFormat="1" ht="3" customHeight="1"/>
    <row r="46" spans="1:8" s="5" customFormat="1" ht="17.25" customHeight="1">
      <c r="F46" s="184" t="s">
        <v>39</v>
      </c>
      <c r="G46" s="184"/>
    </row>
    <row r="47" spans="1:8" s="5" customFormat="1">
      <c r="A47" s="5" t="s">
        <v>40</v>
      </c>
      <c r="F47" s="185"/>
      <c r="G47" s="185"/>
      <c r="H47" s="169" t="s">
        <v>41</v>
      </c>
    </row>
    <row r="48" spans="1:8" s="5" customFormat="1">
      <c r="B48" s="12" t="s">
        <v>27</v>
      </c>
      <c r="C48" s="12" t="s">
        <v>42</v>
      </c>
      <c r="D48" s="13" t="s">
        <v>28</v>
      </c>
      <c r="E48" s="12" t="s">
        <v>29</v>
      </c>
      <c r="F48" s="175" t="s">
        <v>30</v>
      </c>
      <c r="G48" s="175"/>
      <c r="H48" s="169"/>
    </row>
    <row r="49" spans="1:8" ht="12.75" customHeight="1">
      <c r="A49" s="5"/>
      <c r="B49" s="25" t="s">
        <v>306</v>
      </c>
      <c r="C49" s="25" t="s">
        <v>314</v>
      </c>
      <c r="D49" s="23" t="s">
        <v>315</v>
      </c>
      <c r="E49" s="25" t="s">
        <v>316</v>
      </c>
      <c r="F49" s="254" t="s">
        <v>317</v>
      </c>
      <c r="G49" s="254"/>
      <c r="H49" s="169"/>
    </row>
    <row r="50" spans="1:8" ht="12.75" customHeight="1">
      <c r="A50" s="5"/>
      <c r="B50" s="2"/>
      <c r="C50" s="2"/>
      <c r="D50" s="21"/>
      <c r="E50" s="2"/>
      <c r="F50" s="245"/>
      <c r="G50" s="245"/>
      <c r="H50" s="169"/>
    </row>
    <row r="51" spans="1:8" ht="12.75" customHeight="1">
      <c r="A51" s="5"/>
      <c r="B51" s="2"/>
      <c r="C51" s="2"/>
      <c r="D51" s="21"/>
      <c r="E51" s="2"/>
      <c r="F51" s="245"/>
      <c r="G51" s="245"/>
      <c r="H51" s="169"/>
    </row>
    <row r="52" spans="1:8" ht="12.75" customHeight="1">
      <c r="A52" s="5"/>
      <c r="B52" s="2"/>
      <c r="C52" s="2"/>
      <c r="D52" s="21"/>
      <c r="E52" s="2"/>
      <c r="F52" s="245"/>
      <c r="G52" s="245"/>
      <c r="H52" s="169"/>
    </row>
    <row r="53" spans="1:8" ht="12.75" customHeight="1">
      <c r="A53" s="5"/>
      <c r="B53" s="2"/>
      <c r="C53" s="2"/>
      <c r="D53" s="21"/>
      <c r="E53" s="2"/>
      <c r="F53" s="245"/>
      <c r="G53" s="245"/>
      <c r="H53" s="169"/>
    </row>
    <row r="54" spans="1:8" ht="12.75" customHeight="1">
      <c r="A54" s="5"/>
      <c r="F54" s="184" t="s">
        <v>318</v>
      </c>
      <c r="G54" s="184"/>
      <c r="H54" s="89"/>
    </row>
    <row r="55" spans="1:8" s="5" customFormat="1">
      <c r="A55" s="5" t="s">
        <v>319</v>
      </c>
      <c r="F55" s="185"/>
      <c r="G55" s="185"/>
      <c r="H55" s="169" t="s">
        <v>45</v>
      </c>
    </row>
    <row r="56" spans="1:8" s="5" customFormat="1">
      <c r="B56" s="12" t="s">
        <v>27</v>
      </c>
      <c r="C56" s="12" t="s">
        <v>42</v>
      </c>
      <c r="D56" s="13" t="s">
        <v>28</v>
      </c>
      <c r="E56" s="12" t="s">
        <v>29</v>
      </c>
      <c r="F56" s="175" t="s">
        <v>30</v>
      </c>
      <c r="G56" s="175"/>
      <c r="H56" s="169"/>
    </row>
    <row r="57" spans="1:8" ht="12.75" customHeight="1">
      <c r="A57" s="5"/>
      <c r="B57" s="2"/>
      <c r="C57" s="2"/>
      <c r="D57" s="21"/>
      <c r="E57" s="2"/>
      <c r="F57" s="245"/>
      <c r="G57" s="245"/>
      <c r="H57" s="169"/>
    </row>
    <row r="58" spans="1:8" ht="12.75" customHeight="1">
      <c r="A58" s="5"/>
      <c r="B58" s="2"/>
      <c r="C58" s="2"/>
      <c r="D58" s="21"/>
      <c r="E58" s="2"/>
      <c r="F58" s="245"/>
      <c r="G58" s="245"/>
      <c r="H58" s="169"/>
    </row>
    <row r="59" spans="1:8" ht="12.75" customHeight="1">
      <c r="A59" s="5"/>
      <c r="B59" s="2"/>
      <c r="C59" s="2"/>
      <c r="D59" s="21"/>
      <c r="E59" s="2"/>
      <c r="F59" s="245"/>
      <c r="G59" s="245"/>
      <c r="H59" s="169"/>
    </row>
    <row r="60" spans="1:8" ht="12.75" customHeight="1">
      <c r="A60" s="5"/>
      <c r="B60" s="2"/>
      <c r="C60" s="2"/>
      <c r="D60" s="21"/>
      <c r="E60" s="2"/>
      <c r="F60" s="245"/>
      <c r="G60" s="245"/>
      <c r="H60" s="169"/>
    </row>
    <row r="61" spans="1:8" ht="12.75" customHeight="1">
      <c r="A61" s="5"/>
      <c r="B61" s="2"/>
      <c r="C61" s="2"/>
      <c r="D61" s="21"/>
      <c r="E61" s="2"/>
      <c r="F61" s="245"/>
      <c r="G61" s="245"/>
      <c r="H61" s="169"/>
    </row>
    <row r="62" spans="1:8" ht="12.75" customHeight="1">
      <c r="A62" s="5"/>
      <c r="H62" s="89"/>
    </row>
    <row r="63" spans="1:8" s="3" customFormat="1">
      <c r="A63" s="3" t="s">
        <v>46</v>
      </c>
    </row>
    <row r="64" spans="1:8" s="5" customFormat="1" ht="48.75" customHeight="1">
      <c r="B64" s="17" t="s">
        <v>47</v>
      </c>
      <c r="C64" s="12" t="s">
        <v>48</v>
      </c>
      <c r="D64" s="177" t="s">
        <v>49</v>
      </c>
      <c r="E64" s="178"/>
      <c r="F64" s="17" t="s">
        <v>50</v>
      </c>
      <c r="G64" s="18" t="s">
        <v>51</v>
      </c>
    </row>
    <row r="65" spans="1:8" ht="12.75" customHeight="1">
      <c r="A65" s="5"/>
      <c r="B65" s="247">
        <f>SUM(D65:G69)</f>
        <v>1740000</v>
      </c>
      <c r="C65" s="26" t="s">
        <v>320</v>
      </c>
      <c r="D65" s="250">
        <v>1000000</v>
      </c>
      <c r="E65" s="251"/>
      <c r="F65" s="28">
        <f>ROUNDDOWN(D65*0.3,0)</f>
        <v>300000</v>
      </c>
      <c r="G65" s="27">
        <v>440000</v>
      </c>
      <c r="H65" s="1" t="s">
        <v>52</v>
      </c>
    </row>
    <row r="66" spans="1:8" ht="12.75" customHeight="1">
      <c r="A66" s="5"/>
      <c r="B66" s="248"/>
      <c r="C66" s="2"/>
      <c r="D66" s="252"/>
      <c r="E66" s="253"/>
      <c r="F66" s="2"/>
      <c r="G66" s="2"/>
      <c r="H66" s="171" t="s">
        <v>321</v>
      </c>
    </row>
    <row r="67" spans="1:8" ht="12.75" customHeight="1">
      <c r="A67" s="5"/>
      <c r="B67" s="248"/>
      <c r="C67" s="2"/>
      <c r="D67" s="252"/>
      <c r="E67" s="253"/>
      <c r="F67" s="2"/>
      <c r="G67" s="2"/>
      <c r="H67" s="171"/>
    </row>
    <row r="68" spans="1:8" ht="12.75" customHeight="1">
      <c r="A68" s="5"/>
      <c r="B68" s="248"/>
      <c r="C68" s="2"/>
      <c r="D68" s="252"/>
      <c r="E68" s="253"/>
      <c r="F68" s="2"/>
      <c r="G68" s="2"/>
      <c r="H68" s="171"/>
    </row>
    <row r="69" spans="1:8" ht="12.75" customHeight="1">
      <c r="A69" s="5"/>
      <c r="B69" s="249"/>
      <c r="C69" s="2"/>
      <c r="D69" s="252"/>
      <c r="E69" s="253"/>
      <c r="F69" s="2"/>
      <c r="G69" s="2"/>
      <c r="H69" s="171"/>
    </row>
    <row r="70" spans="1:8" ht="12.75" customHeight="1">
      <c r="A70" s="5"/>
      <c r="B70" s="99"/>
      <c r="D70" s="100"/>
      <c r="E70" s="100"/>
      <c r="H70" s="101"/>
    </row>
    <row r="71" spans="1:8" s="5" customFormat="1">
      <c r="A71" s="5" t="s">
        <v>54</v>
      </c>
      <c r="H71" s="214" t="s">
        <v>57</v>
      </c>
    </row>
    <row r="72" spans="1:8" ht="12.75" customHeight="1">
      <c r="A72" s="5"/>
      <c r="B72" s="244">
        <v>500000</v>
      </c>
      <c r="C72" s="244"/>
      <c r="D72" s="5" t="s">
        <v>55</v>
      </c>
      <c r="E72" s="172" t="s">
        <v>56</v>
      </c>
      <c r="F72" s="172"/>
      <c r="G72" s="172"/>
      <c r="H72" s="214"/>
    </row>
    <row r="73" spans="1:8" ht="12.75" customHeight="1">
      <c r="A73" s="5"/>
      <c r="B73" s="102"/>
      <c r="C73" s="102"/>
      <c r="D73" s="5"/>
      <c r="E73" s="172"/>
      <c r="F73" s="172"/>
      <c r="G73" s="172"/>
      <c r="H73" s="90"/>
    </row>
    <row r="74" spans="1:8" ht="12.75" customHeight="1">
      <c r="A74" s="5"/>
      <c r="B74" s="102"/>
      <c r="C74" s="102"/>
      <c r="D74" s="5"/>
      <c r="E74" s="93"/>
      <c r="F74" s="93"/>
      <c r="G74" s="93"/>
      <c r="H74" s="90"/>
    </row>
    <row r="75" spans="1:8" s="5" customFormat="1">
      <c r="A75" s="5" t="s">
        <v>58</v>
      </c>
    </row>
    <row r="76" spans="1:8" s="5" customFormat="1" ht="12.75" customHeight="1">
      <c r="B76" s="175" t="s">
        <v>59</v>
      </c>
      <c r="C76" s="175"/>
      <c r="D76" s="175" t="s">
        <v>60</v>
      </c>
      <c r="E76" s="175"/>
      <c r="F76" s="12" t="s">
        <v>38</v>
      </c>
      <c r="G76" s="12" t="s">
        <v>61</v>
      </c>
    </row>
    <row r="77" spans="1:8" ht="12.75" customHeight="1">
      <c r="A77" s="5"/>
      <c r="B77" s="242" t="s">
        <v>322</v>
      </c>
      <c r="C77" s="242"/>
      <c r="D77" s="243"/>
      <c r="E77" s="243"/>
      <c r="F77" s="2"/>
      <c r="G77" s="2"/>
      <c r="H77" s="1" t="s">
        <v>62</v>
      </c>
    </row>
    <row r="78" spans="1:8" ht="12.75" customHeight="1">
      <c r="A78" s="5"/>
      <c r="B78" s="243"/>
      <c r="C78" s="243"/>
      <c r="D78" s="243"/>
      <c r="E78" s="243"/>
      <c r="F78" s="2"/>
      <c r="G78" s="2"/>
    </row>
    <row r="79" spans="1:8" s="5" customFormat="1">
      <c r="A79" s="5" t="s">
        <v>63</v>
      </c>
    </row>
    <row r="80" spans="1:8" s="5" customFormat="1" ht="12.75" customHeight="1">
      <c r="B80" s="175" t="s">
        <v>34</v>
      </c>
      <c r="C80" s="175"/>
      <c r="D80" s="175" t="s">
        <v>35</v>
      </c>
      <c r="E80" s="175"/>
      <c r="F80" s="175"/>
      <c r="G80" s="175"/>
    </row>
    <row r="81" spans="1:47" s="5" customFormat="1" ht="12.75" customHeight="1">
      <c r="B81" s="175"/>
      <c r="C81" s="175"/>
      <c r="D81" s="175" t="s">
        <v>36</v>
      </c>
      <c r="E81" s="175"/>
      <c r="F81" s="12" t="s">
        <v>37</v>
      </c>
      <c r="G81" s="12" t="s">
        <v>38</v>
      </c>
    </row>
    <row r="82" spans="1:47" ht="12.75" customHeight="1">
      <c r="A82" s="5"/>
      <c r="B82" s="242" t="s">
        <v>323</v>
      </c>
      <c r="C82" s="242"/>
      <c r="D82" s="243"/>
      <c r="E82" s="243"/>
      <c r="F82" s="2"/>
      <c r="G82" s="2"/>
      <c r="H82" s="1" t="s">
        <v>64</v>
      </c>
    </row>
    <row r="83" spans="1:47" ht="12.75" customHeight="1">
      <c r="A83" s="5"/>
      <c r="B83" s="243"/>
      <c r="C83" s="243"/>
      <c r="D83" s="243"/>
      <c r="E83" s="243"/>
      <c r="F83" s="2"/>
      <c r="G83" s="2"/>
    </row>
    <row r="84" spans="1:47" ht="12.75" customHeight="1">
      <c r="A84" s="5"/>
      <c r="B84" s="100"/>
      <c r="C84" s="100"/>
      <c r="D84" s="100"/>
      <c r="E84" s="100"/>
    </row>
    <row r="85" spans="1:47" ht="12.75" customHeight="1">
      <c r="A85" s="95" t="s">
        <v>65</v>
      </c>
      <c r="B85" s="95"/>
      <c r="C85" s="161"/>
      <c r="D85" s="161"/>
      <c r="E85" s="161"/>
      <c r="F85" s="162"/>
      <c r="G85" s="95"/>
      <c r="H85" s="1" t="s">
        <v>66</v>
      </c>
    </row>
    <row r="86" spans="1:47" ht="12.75" customHeight="1">
      <c r="A86" s="95"/>
      <c r="B86" s="94" t="s">
        <v>67</v>
      </c>
      <c r="C86" s="176" t="s">
        <v>327</v>
      </c>
      <c r="D86" s="176"/>
      <c r="E86" s="176"/>
      <c r="F86" s="96" t="s">
        <v>68</v>
      </c>
      <c r="G86" s="95"/>
      <c r="H86" s="1" t="s">
        <v>69</v>
      </c>
    </row>
    <row r="87" spans="1:47" ht="12.75" customHeight="1">
      <c r="A87" s="95"/>
      <c r="B87" s="94" t="s">
        <v>70</v>
      </c>
      <c r="C87" s="176" t="s">
        <v>74</v>
      </c>
      <c r="D87" s="176"/>
      <c r="E87" s="176"/>
      <c r="F87" s="96" t="s">
        <v>68</v>
      </c>
      <c r="G87" s="95"/>
      <c r="H87" s="1" t="s">
        <v>71</v>
      </c>
      <c r="AU87" s="5"/>
    </row>
    <row r="88" spans="1:47" ht="12.75" customHeight="1">
      <c r="A88" s="144"/>
      <c r="B88" s="147"/>
      <c r="C88" s="145"/>
      <c r="D88" s="145"/>
      <c r="E88" s="145"/>
      <c r="F88" s="146"/>
      <c r="G88" s="95"/>
      <c r="H88" s="158" t="s">
        <v>73</v>
      </c>
      <c r="U88" s="1" t="s">
        <v>72</v>
      </c>
      <c r="AH88" s="5" t="s">
        <v>94</v>
      </c>
    </row>
    <row r="89" spans="1:47" s="5" customFormat="1">
      <c r="A89" s="5" t="s">
        <v>75</v>
      </c>
      <c r="N89" s="1"/>
      <c r="O89" s="1"/>
      <c r="P89" s="1"/>
      <c r="Q89" s="1"/>
      <c r="R89" s="1"/>
      <c r="S89" s="1"/>
      <c r="T89" s="1"/>
      <c r="U89" s="1"/>
      <c r="V89" s="1"/>
      <c r="W89" s="1"/>
      <c r="X89" s="1"/>
      <c r="Y89" s="1"/>
      <c r="Z89" s="1"/>
      <c r="AA89" s="5" t="s">
        <v>94</v>
      </c>
      <c r="AB89" s="1"/>
    </row>
    <row r="90" spans="1:47" ht="13.5" customHeight="1">
      <c r="A90" s="5"/>
      <c r="B90" s="245"/>
      <c r="C90" s="245"/>
      <c r="D90" s="245"/>
      <c r="E90" s="245"/>
      <c r="F90" s="245"/>
      <c r="G90" s="245"/>
      <c r="O90" s="5"/>
      <c r="P90" s="5"/>
      <c r="Q90" s="5"/>
      <c r="R90" s="5"/>
      <c r="S90" s="5"/>
      <c r="T90" s="5"/>
      <c r="U90" s="5"/>
      <c r="V90" s="5"/>
      <c r="W90" s="5"/>
      <c r="X90" s="5"/>
      <c r="Y90" s="5"/>
      <c r="Z90" s="5"/>
      <c r="AA90" s="157" t="s">
        <v>95</v>
      </c>
      <c r="AB90" s="5"/>
    </row>
    <row r="91" spans="1:47" s="5" customFormat="1" ht="13.5" customHeight="1">
      <c r="A91" s="5" t="s">
        <v>78</v>
      </c>
      <c r="H91" s="246" t="s">
        <v>82</v>
      </c>
      <c r="O91" s="1"/>
      <c r="P91" s="1"/>
      <c r="Q91" s="1"/>
      <c r="R91" s="1"/>
      <c r="S91" s="1"/>
      <c r="T91" s="1"/>
      <c r="U91" s="1"/>
      <c r="V91" s="1"/>
      <c r="W91" s="1"/>
      <c r="X91" s="1"/>
      <c r="Y91" s="1"/>
      <c r="Z91" s="1"/>
      <c r="AA91" s="1" t="s">
        <v>96</v>
      </c>
      <c r="AB91" s="1"/>
    </row>
    <row r="92" spans="1:47" s="5" customFormat="1" ht="12.75" customHeight="1">
      <c r="B92" s="15" t="s">
        <v>80</v>
      </c>
      <c r="C92" s="173" t="s">
        <v>81</v>
      </c>
      <c r="D92" s="173"/>
      <c r="E92" s="173"/>
      <c r="F92" s="173"/>
      <c r="G92" s="173"/>
      <c r="H92" s="246"/>
      <c r="N92" s="1"/>
      <c r="AA92" s="1" t="s">
        <v>97</v>
      </c>
    </row>
    <row r="93" spans="1:47" ht="12.75" customHeight="1">
      <c r="A93" s="5"/>
      <c r="B93" s="2"/>
      <c r="C93" s="243"/>
      <c r="D93" s="243"/>
      <c r="E93" s="243"/>
      <c r="F93" s="243"/>
      <c r="G93" s="243"/>
      <c r="H93" s="246"/>
      <c r="N93" s="5"/>
      <c r="O93" s="5"/>
      <c r="P93" s="5"/>
      <c r="Q93" s="5"/>
      <c r="R93" s="5"/>
      <c r="S93" s="5"/>
      <c r="T93" s="5"/>
      <c r="U93" s="5"/>
      <c r="V93" s="5"/>
      <c r="W93" s="5"/>
      <c r="X93" s="5"/>
      <c r="Y93" s="5"/>
      <c r="Z93" s="5"/>
      <c r="AA93" s="1" t="s">
        <v>98</v>
      </c>
      <c r="AB93" s="5"/>
    </row>
    <row r="94" spans="1:47" s="5" customFormat="1" ht="12.75" customHeight="1">
      <c r="B94" s="173" t="s">
        <v>85</v>
      </c>
      <c r="C94" s="173"/>
      <c r="D94" s="173" t="s">
        <v>86</v>
      </c>
      <c r="E94" s="173"/>
      <c r="F94" s="173" t="s">
        <v>87</v>
      </c>
      <c r="G94" s="173"/>
      <c r="H94" s="246"/>
      <c r="O94" s="1"/>
      <c r="P94" s="1"/>
      <c r="Q94" s="1"/>
      <c r="R94" s="1"/>
      <c r="S94" s="1"/>
      <c r="T94" s="1"/>
      <c r="U94" s="1"/>
      <c r="V94" s="1"/>
      <c r="W94" s="1"/>
      <c r="X94" s="1"/>
      <c r="Y94" s="1"/>
      <c r="Z94" s="1"/>
      <c r="AA94" s="1" t="s">
        <v>99</v>
      </c>
      <c r="AB94" s="1"/>
    </row>
    <row r="95" spans="1:47" ht="12.75" customHeight="1">
      <c r="A95" s="5"/>
      <c r="B95" s="245"/>
      <c r="C95" s="245"/>
      <c r="D95" s="245"/>
      <c r="E95" s="245"/>
      <c r="F95" s="245"/>
      <c r="G95" s="245"/>
      <c r="H95" s="246"/>
      <c r="O95" s="5"/>
      <c r="P95" s="5"/>
      <c r="Q95" s="5"/>
      <c r="R95" s="5"/>
      <c r="S95" s="5"/>
      <c r="T95" s="5"/>
      <c r="U95" s="5"/>
      <c r="V95" s="5"/>
      <c r="W95" s="5"/>
      <c r="X95" s="5"/>
      <c r="Y95" s="5"/>
      <c r="Z95" s="5"/>
      <c r="AA95" s="1" t="s">
        <v>100</v>
      </c>
      <c r="AB95" s="5"/>
    </row>
    <row r="96" spans="1:47" s="5" customFormat="1" ht="12.75" customHeight="1">
      <c r="B96" s="173" t="s">
        <v>90</v>
      </c>
      <c r="C96" s="173"/>
      <c r="D96" s="173" t="s">
        <v>91</v>
      </c>
      <c r="E96" s="173"/>
      <c r="F96" s="173"/>
      <c r="G96" s="173"/>
      <c r="H96" s="246"/>
      <c r="O96" s="1"/>
      <c r="P96" s="1"/>
      <c r="Q96" s="1"/>
      <c r="R96" s="1"/>
      <c r="S96" s="1"/>
      <c r="T96" s="1"/>
      <c r="U96" s="1"/>
      <c r="V96" s="1"/>
      <c r="W96" s="1"/>
      <c r="X96" s="1"/>
      <c r="Y96" s="1"/>
      <c r="Z96" s="1"/>
      <c r="AA96" s="1" t="s">
        <v>101</v>
      </c>
      <c r="AB96" s="1"/>
    </row>
    <row r="97" spans="2:28" ht="12.75" customHeight="1">
      <c r="B97" s="245"/>
      <c r="C97" s="245"/>
      <c r="D97" s="245"/>
      <c r="E97" s="245"/>
      <c r="F97" s="245"/>
      <c r="G97" s="245"/>
      <c r="H97" s="246"/>
      <c r="O97" s="5"/>
      <c r="P97" s="5"/>
      <c r="Q97" s="5"/>
      <c r="R97" s="5"/>
      <c r="S97" s="5"/>
      <c r="T97" s="5"/>
      <c r="U97" s="5"/>
      <c r="V97" s="5"/>
      <c r="W97" s="5"/>
      <c r="X97" s="5"/>
      <c r="Y97" s="5"/>
      <c r="Z97" s="5"/>
      <c r="AA97" s="5"/>
      <c r="AB97" s="5"/>
    </row>
    <row r="98" spans="2:28">
      <c r="N98" s="5"/>
    </row>
    <row r="104" spans="2:28" hidden="1">
      <c r="C104" s="1" t="s">
        <v>72</v>
      </c>
    </row>
    <row r="105" spans="2:28" hidden="1">
      <c r="C105" s="1" t="s">
        <v>74</v>
      </c>
    </row>
    <row r="106" spans="2:28" hidden="1">
      <c r="C106" s="1" t="s">
        <v>76</v>
      </c>
    </row>
    <row r="107" spans="2:28" hidden="1">
      <c r="C107" s="1" t="s">
        <v>77</v>
      </c>
    </row>
    <row r="108" spans="2:28" hidden="1">
      <c r="C108" s="1" t="s">
        <v>79</v>
      </c>
    </row>
    <row r="109" spans="2:28" hidden="1">
      <c r="C109" s="1" t="s">
        <v>83</v>
      </c>
    </row>
    <row r="110" spans="2:28" hidden="1">
      <c r="C110" s="1" t="s">
        <v>84</v>
      </c>
    </row>
    <row r="111" spans="2:28" hidden="1">
      <c r="C111" s="1" t="s">
        <v>88</v>
      </c>
    </row>
    <row r="112" spans="2:28" hidden="1">
      <c r="C112" s="1" t="s">
        <v>89</v>
      </c>
    </row>
    <row r="113" spans="3:3" hidden="1">
      <c r="C113" s="1" t="s">
        <v>92</v>
      </c>
    </row>
    <row r="114" spans="3:3" hidden="1">
      <c r="C114" s="1" t="s">
        <v>93</v>
      </c>
    </row>
    <row r="115" spans="3:3" hidden="1">
      <c r="C115" s="1" t="s">
        <v>94</v>
      </c>
    </row>
    <row r="116" spans="3:3" hidden="1">
      <c r="C116" s="1" t="s">
        <v>95</v>
      </c>
    </row>
    <row r="117" spans="3:3" hidden="1">
      <c r="C117" s="1" t="s">
        <v>96</v>
      </c>
    </row>
    <row r="118" spans="3:3" hidden="1">
      <c r="C118" s="1" t="s">
        <v>97</v>
      </c>
    </row>
    <row r="119" spans="3:3" hidden="1">
      <c r="C119" s="1" t="s">
        <v>98</v>
      </c>
    </row>
    <row r="120" spans="3:3" hidden="1">
      <c r="C120" s="1" t="s">
        <v>99</v>
      </c>
    </row>
    <row r="121" spans="3:3" hidden="1">
      <c r="C121" s="1" t="s">
        <v>100</v>
      </c>
    </row>
    <row r="122" spans="3:3" hidden="1">
      <c r="C122" s="1" t="s">
        <v>101</v>
      </c>
    </row>
    <row r="123" spans="3:3" hidden="1"/>
  </sheetData>
  <mergeCells count="95">
    <mergeCell ref="A11:G11"/>
    <mergeCell ref="F28:G28"/>
    <mergeCell ref="F29:G29"/>
    <mergeCell ref="F30:G30"/>
    <mergeCell ref="F31:G31"/>
    <mergeCell ref="C18:G18"/>
    <mergeCell ref="B21:G21"/>
    <mergeCell ref="B22:G22"/>
    <mergeCell ref="B23:G23"/>
    <mergeCell ref="A2:G2"/>
    <mergeCell ref="F3:G3"/>
    <mergeCell ref="E7:G7"/>
    <mergeCell ref="E8:G8"/>
    <mergeCell ref="E9:G9"/>
    <mergeCell ref="H66:H69"/>
    <mergeCell ref="C14:G14"/>
    <mergeCell ref="C15:G15"/>
    <mergeCell ref="B16:B17"/>
    <mergeCell ref="C16:E16"/>
    <mergeCell ref="F16:G16"/>
    <mergeCell ref="C17:E17"/>
    <mergeCell ref="F17:G17"/>
    <mergeCell ref="F32:G32"/>
    <mergeCell ref="F33:G33"/>
    <mergeCell ref="B44:C44"/>
    <mergeCell ref="D44:E44"/>
    <mergeCell ref="F34:G34"/>
    <mergeCell ref="F35:G35"/>
    <mergeCell ref="F36:G36"/>
    <mergeCell ref="F37:G37"/>
    <mergeCell ref="B40:C41"/>
    <mergeCell ref="D40:G40"/>
    <mergeCell ref="D41:E41"/>
    <mergeCell ref="B24:G24"/>
    <mergeCell ref="F27:G27"/>
    <mergeCell ref="B42:C42"/>
    <mergeCell ref="D42:E42"/>
    <mergeCell ref="B43:C43"/>
    <mergeCell ref="D43:E43"/>
    <mergeCell ref="D64:E64"/>
    <mergeCell ref="F56:G56"/>
    <mergeCell ref="F48:G48"/>
    <mergeCell ref="F49:G49"/>
    <mergeCell ref="F50:G50"/>
    <mergeCell ref="F51:G51"/>
    <mergeCell ref="F52:G52"/>
    <mergeCell ref="F53:G53"/>
    <mergeCell ref="F57:G57"/>
    <mergeCell ref="F58:G58"/>
    <mergeCell ref="F59:G59"/>
    <mergeCell ref="F60:G60"/>
    <mergeCell ref="F61:G61"/>
    <mergeCell ref="B65:B69"/>
    <mergeCell ref="D65:E65"/>
    <mergeCell ref="D66:E66"/>
    <mergeCell ref="D67:E67"/>
    <mergeCell ref="D68:E68"/>
    <mergeCell ref="D69:E69"/>
    <mergeCell ref="B78:C78"/>
    <mergeCell ref="D78:E78"/>
    <mergeCell ref="B80:C81"/>
    <mergeCell ref="D80:G80"/>
    <mergeCell ref="D81:E81"/>
    <mergeCell ref="B97:C97"/>
    <mergeCell ref="D97:G97"/>
    <mergeCell ref="H47:H53"/>
    <mergeCell ref="H55:H61"/>
    <mergeCell ref="H71:H72"/>
    <mergeCell ref="H91:H97"/>
    <mergeCell ref="C93:G93"/>
    <mergeCell ref="B94:C94"/>
    <mergeCell ref="D94:E94"/>
    <mergeCell ref="F94:G94"/>
    <mergeCell ref="B95:C95"/>
    <mergeCell ref="D95:E95"/>
    <mergeCell ref="F95:G95"/>
    <mergeCell ref="B83:C83"/>
    <mergeCell ref="D83:E83"/>
    <mergeCell ref="B90:G90"/>
    <mergeCell ref="F46:G47"/>
    <mergeCell ref="F54:G55"/>
    <mergeCell ref="E72:G73"/>
    <mergeCell ref="H16:H17"/>
    <mergeCell ref="B96:C96"/>
    <mergeCell ref="D96:G96"/>
    <mergeCell ref="C92:G92"/>
    <mergeCell ref="C86:E86"/>
    <mergeCell ref="C87:E87"/>
    <mergeCell ref="B82:C82"/>
    <mergeCell ref="D82:E82"/>
    <mergeCell ref="B72:C72"/>
    <mergeCell ref="B76:C76"/>
    <mergeCell ref="D76:E76"/>
    <mergeCell ref="B77:C77"/>
    <mergeCell ref="D77:E77"/>
  </mergeCells>
  <phoneticPr fontId="1"/>
  <dataValidations count="2">
    <dataValidation type="list" allowBlank="1" showInputMessage="1" showErrorMessage="1" sqref="C86:E86" xr:uid="{3F8B8AE1-3CFD-4802-A792-1C02B78631E4}">
      <formula1>"大企業,中堅企業,中小企業"</formula1>
    </dataValidation>
    <dataValidation type="list" allowBlank="1" showInputMessage="1" showErrorMessage="1" sqref="C87:E87" xr:uid="{1B70393B-78CC-4B97-A3EA-CD65950FB638}">
      <formula1>$C$104:$C$122</formula1>
    </dataValidation>
  </dataValidations>
  <hyperlinks>
    <hyperlink ref="H88" r:id="rId1" xr:uid="{98CC2049-AD12-462C-A58B-A58BCD3AAB03}"/>
  </hyperlinks>
  <pageMargins left="0.59055118110236227" right="0.59055118110236227" top="0.55118110236220474" bottom="0.39370078740157483" header="0.31496062992125984" footer="0.31496062992125984"/>
  <pageSetup paperSize="9" scale="98" orientation="portrait" r:id="rId2"/>
  <rowBreaks count="1" manualBreakCount="1">
    <brk id="45"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007CC5FC788E645910404449FD59AD8" ma:contentTypeVersion="3" ma:contentTypeDescription="新しいドキュメントを作成します。" ma:contentTypeScope="" ma:versionID="52e017b47bc4dc488b6aad48e25dbaac">
  <xsd:schema xmlns:xsd="http://www.w3.org/2001/XMLSchema" xmlns:xs="http://www.w3.org/2001/XMLSchema" xmlns:p="http://schemas.microsoft.com/office/2006/metadata/properties" xmlns:ns2="21c33f2e-28cb-4cac-9aa2-1cae00cf9e4d" targetNamespace="http://schemas.microsoft.com/office/2006/metadata/properties" ma:root="true" ma:fieldsID="7af2cc99c9074a1c80b39d5ec121cd34" ns2:_="">
    <xsd:import namespace="21c33f2e-28cb-4cac-9aa2-1cae00cf9e4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c33f2e-28cb-4cac-9aa2-1cae00cf9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065696-9FE7-4554-AFBF-AC3036F4AB65}">
  <ds:schemaRefs>
    <ds:schemaRef ds:uri="http://schemas.microsoft.com/sharepoint/v3/contenttype/forms"/>
  </ds:schemaRefs>
</ds:datastoreItem>
</file>

<file path=customXml/itemProps2.xml><?xml version="1.0" encoding="utf-8"?>
<ds:datastoreItem xmlns:ds="http://schemas.openxmlformats.org/officeDocument/2006/customXml" ds:itemID="{C17B592D-EC7E-4ADA-A294-965F2BC65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c33f2e-28cb-4cac-9aa2-1cae00cf9e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0039AF-3498-4C14-8447-E4D80B46E105}">
  <ds:schemaRefs>
    <ds:schemaRef ds:uri="http://purl.org/dc/terms/"/>
    <ds:schemaRef ds:uri="http://schemas.microsoft.com/office/2006/metadata/properties"/>
    <ds:schemaRef ds:uri="21c33f2e-28cb-4cac-9aa2-1cae00cf9e4d"/>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共同研究申込書</vt:lpstr>
      <vt:lpstr>算定内訳書</vt:lpstr>
      <vt:lpstr>本学研究代表者作成資料</vt:lpstr>
      <vt:lpstr>【記入例】共同研究申込書</vt:lpstr>
      <vt:lpstr>【記入例】共同研究申込書!Print_Area</vt:lpstr>
      <vt:lpstr>共同研究申込書!Print_Area</vt:lpstr>
      <vt:lpstr>算定内訳書!Print_Area</vt:lpstr>
      <vt:lpstr>本学研究代表者作成資料!Print_Area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ke-kacho</dc:creator>
  <cp:keywords/>
  <dc:description/>
  <cp:lastModifiedBy>東京海洋大学 研究支援係</cp:lastModifiedBy>
  <cp:revision/>
  <cp:lastPrinted>2026-05-01T05:14:26Z</cp:lastPrinted>
  <dcterms:created xsi:type="dcterms:W3CDTF">2020-11-20T02:15:50Z</dcterms:created>
  <dcterms:modified xsi:type="dcterms:W3CDTF">2026-05-12T03:51:52Z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0x010100E007CC5FC788E645910404449FD59AD8</vt:lpwstr>
  </property>
</Properties>
</file>